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0025" windowHeight="113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H69" i="1"/>
  <c r="I68" i="1"/>
  <c r="H68" i="1"/>
  <c r="G68" i="1"/>
  <c r="B68" i="1"/>
  <c r="I66" i="1"/>
  <c r="H66" i="1"/>
  <c r="G66" i="1"/>
  <c r="B66" i="1"/>
  <c r="B69" i="1" s="1"/>
  <c r="I61" i="1"/>
  <c r="H61" i="1"/>
  <c r="G61" i="1"/>
  <c r="B61" i="1"/>
  <c r="I54" i="1"/>
  <c r="H54" i="1"/>
  <c r="G54" i="1"/>
  <c r="G69" i="1" s="1"/>
  <c r="B54" i="1"/>
  <c r="I48" i="1"/>
  <c r="H48" i="1"/>
  <c r="G48" i="1"/>
  <c r="B48" i="1"/>
  <c r="I35" i="1"/>
  <c r="H35" i="1"/>
  <c r="G35" i="1"/>
  <c r="B35" i="1"/>
  <c r="I31" i="1"/>
  <c r="H31" i="1"/>
  <c r="G31" i="1"/>
  <c r="B31" i="1"/>
  <c r="I25" i="1"/>
  <c r="H25" i="1"/>
  <c r="G25" i="1"/>
  <c r="B25" i="1"/>
  <c r="I22" i="1"/>
  <c r="H22" i="1"/>
  <c r="G22" i="1"/>
  <c r="B22" i="1"/>
</calcChain>
</file>

<file path=xl/sharedStrings.xml><?xml version="1.0" encoding="utf-8"?>
<sst xmlns="http://schemas.openxmlformats.org/spreadsheetml/2006/main" count="234" uniqueCount="51">
  <si>
    <t>CITY OF SEATTLE</t>
  </si>
  <si>
    <t>DEPARTMENT OF CONSTRUCTION AND INSPECTIONS</t>
  </si>
  <si>
    <t>ISSUED BUILDING DEVELOPMENT PERMITS</t>
  </si>
  <si>
    <t>Permit Count</t>
  </si>
  <si>
    <t>AP Type</t>
  </si>
  <si>
    <t>Work Type</t>
  </si>
  <si>
    <t>Dept of Commerce</t>
  </si>
  <si>
    <t>Action/Decision Type</t>
  </si>
  <si>
    <t>Units Removed</t>
  </si>
  <si>
    <t>Units Added</t>
  </si>
  <si>
    <t>3001 - CONSTRUCTN</t>
  </si>
  <si>
    <t>FIELD</t>
  </si>
  <si>
    <t>CMRCL</t>
  </si>
  <si>
    <t>ADD/ALT</t>
  </si>
  <si>
    <t>INST</t>
  </si>
  <si>
    <t>MF</t>
  </si>
  <si>
    <t>SF/D</t>
  </si>
  <si>
    <t>FULL</t>
  </si>
  <si>
    <t>FULL +</t>
  </si>
  <si>
    <t>IND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</si>
  <si>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</si>
  <si>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</si>
  <si>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</si>
  <si>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</si>
  <si>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</si>
  <si>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</si>
  <si>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</si>
  <si>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</si>
  <si>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</si>
  <si>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</si>
  <si>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</si>
  <si>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</si>
  <si>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</si>
  <si>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</si>
  <si>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</si>
  <si>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</si>
  <si>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</si>
  <si>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</si>
  <si>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</si>
  <si>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</si>
  <si>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OCT</t>
  </si>
  <si>
    <t>3001 - BLANKET</t>
  </si>
  <si>
    <t>3002 - SITE WORK</t>
  </si>
  <si>
    <t>3005 - SITE WORK</t>
  </si>
  <si>
    <t>GRADING</t>
  </si>
  <si>
    <t>3005 - MECHANICAL</t>
  </si>
  <si>
    <t>GRADING Total</t>
  </si>
  <si>
    <t>1004 - CONSTRUCTN</t>
  </si>
  <si>
    <t>3001 - MECHANICAL</t>
  </si>
  <si>
    <t xml:space="preserve">3001 - </t>
  </si>
  <si>
    <t>SDCI Actual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</si>
</sst>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31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2" xfId="0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4" xfId="0" applyFont="1" applyBorder="1"/>
    <xf numFmtId="0" fontId="9" fillId="0" borderId="0" xfId="0" applyFont="1"/>
    <xf numFmtId="0" fontId="10" fillId="0" borderId="0" xfId="0" applyFont="1" applyBorder="1"/>
    <xf numFmtId="0" fontId="1" fillId="0" borderId="0" xfId="0" applyFont="1" applyBorder="1"/>
    <xf numFmtId="49" fontId="11" fillId="3" borderId="3" xfId="0" applyNumberFormat="1" applyFont="1" applyFill="1" applyBorder="1" applyAlignment="1">
      <alignment horizontal="left"/>
    </xf>
    <xf numFmtId="0" fontId="6" fillId="0" borderId="0" xfId="0" applyFont="1" applyBorder="1"/>
    <xf numFmtId="49" fontId="6" fillId="3" borderId="3" xfId="0" applyNumberFormat="1" applyFont="1" applyFill="1" applyBorder="1" applyAlignment="1">
      <alignment horizontal="left"/>
    </xf>
    <xf numFmtId="0" fontId="1" fillId="0" borderId="0" xfId="0" applyNumberFormat="1" applyFont="1" applyBorder="1"/>
    <xf numFmtId="0" fontId="5" fillId="0" borderId="5" xfId="0" applyFont="1" applyBorder="1"/>
    <xf numFmtId="0" fontId="1" fillId="0" borderId="5" xfId="0" applyFont="1" applyBorder="1"/>
    <xf numFmtId="44" fontId="3" fillId="2" borderId="3" xfId="1" applyFont="1" applyFill="1" applyBorder="1" applyAlignment="1">
      <alignment horizontal="left" wrapText="1"/>
    </xf>
    <xf numFmtId="0" fontId="1" fillId="0" borderId="0" xfId="0" applyFont="1"/>
    <xf numFmtId="0" fontId="6" fillId="0" borderId="0" xfId="0" applyFont="1"/>
    <xf numFmtId="0" fontId="14" fillId="0" borderId="0" xfId="0" applyFont="1"/>
    <xf numFmtId="0" fontId="4" fillId="3" borderId="3" xfId="0" applyFont="1" applyFill="1" applyBorder="1" applyAlignment="1">
      <alignment horizontal="right"/>
    </xf>
    <xf numFmtId="44" fontId="4" fillId="3" borderId="3" xfId="1" applyFont="1" applyFill="1" applyBorder="1" applyAlignment="1">
      <alignment horizontal="right"/>
    </xf>
    <xf numFmtId="0" fontId="7" fillId="0" borderId="0" xfId="0" applyNumberFormat="1" applyFont="1" applyBorder="1"/>
    <xf numFmtId="0" fontId="14" fillId="3" borderId="3" xfId="0" applyFont="1" applyFill="1" applyBorder="1" applyAlignment="1">
      <alignment horizontal="right"/>
    </xf>
    <xf numFmtId="49" fontId="14" fillId="3" borderId="3" xfId="0" applyNumberFormat="1" applyFont="1" applyFill="1" applyBorder="1" applyAlignment="1">
      <alignment horizontal="left"/>
    </xf>
    <xf numFmtId="44" fontId="14" fillId="3" borderId="3" xfId="1" applyFont="1" applyFill="1" applyBorder="1" applyAlignment="1">
      <alignment horizontal="right"/>
    </xf>
    <xf numFmtId="0" fontId="15" fillId="0" borderId="0" xfId="0" applyFont="1"/>
    <xf numFmtId="0" fontId="15" fillId="3" borderId="3" xfId="0" applyFont="1" applyFill="1" applyBorder="1" applyAlignment="1">
      <alignment horizontal="right"/>
    </xf>
    <xf numFmtId="49" fontId="15" fillId="3" borderId="3" xfId="0" applyNumberFormat="1" applyFont="1" applyFill="1" applyBorder="1" applyAlignment="1">
      <alignment horizontal="left"/>
    </xf>
    <xf numFmtId="44" fontId="15" fillId="3" borderId="3" xfId="1" applyFont="1" applyFill="1" applyBorder="1" applyAlignment="1">
      <alignment horizontal="right"/>
    </xf>
    <xf numFmtId="0" fontId="13" fillId="0" borderId="0" xfId="0" applyFont="1"/>
    <xf numFmtId="0" fontId="11" fillId="3" borderId="3" xfId="0" applyFont="1" applyFill="1" applyBorder="1" applyAlignment="1">
      <alignment horizontal="right"/>
    </xf>
    <xf numFmtId="44" fontId="11" fillId="3" borderId="3" xfId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44" fontId="6" fillId="3" borderId="3" xfId="1" applyFont="1" applyFill="1" applyBorder="1" applyAlignment="1">
      <alignment horizontal="right"/>
    </xf>
    <xf numFmtId="49" fontId="11" fillId="3" borderId="0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left" vertical="center"/>
    </xf>
    <xf numFmtId="44" fontId="11" fillId="3" borderId="3" xfId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workbookViewId="0">
      <selection activeCell="E10" sqref="E10"/>
    </sheetView>
  </sheetViews>
  <sheetFormatPr defaultRowHeight="15" x14ac:dyDescent="0.25"/>
  <cols>
    <col min="1" max="1" width="18.7109375" customWidth="1"/>
    <col min="2" max="2" width="6.5703125" bestFit="1" customWidth="1"/>
    <col min="3" max="3" width="15.85546875" bestFit="1" customWidth="1"/>
    <col min="4" max="4" width="6.42578125" bestFit="1" customWidth="1"/>
    <col min="5" max="5" width="10" bestFit="1" customWidth="1"/>
    <col min="6" max="6" width="13.7109375" bestFit="1" customWidth="1"/>
    <col min="7" max="7" width="18.140625" bestFit="1" customWidth="1"/>
    <col min="8" max="8" width="8.7109375" bestFit="1" customWidth="1"/>
    <col min="9" max="9" width="6.28515625" bestFit="1" customWidth="1"/>
  </cols>
  <sheetData>
    <row r="1" spans="1:28" s="2" customFormat="1" ht="12.75" x14ac:dyDescent="0.2">
      <c r="A1" s="1" t="s">
        <v>0</v>
      </c>
    </row>
    <row r="2" spans="1:28" s="2" customFormat="1" ht="12.75" x14ac:dyDescent="0.2">
      <c r="A2" s="3" t="s">
        <v>1</v>
      </c>
    </row>
    <row r="3" spans="1:28" s="2" customFormat="1" ht="12.75" x14ac:dyDescent="0.2">
      <c r="A3" s="3" t="s">
        <v>2</v>
      </c>
    </row>
    <row r="4" spans="1:28" s="2" customFormat="1" ht="12.75" x14ac:dyDescent="0.2">
      <c r="A4" s="3">
        <v>2016</v>
      </c>
    </row>
    <row r="5" spans="1:28" x14ac:dyDescent="0.25">
      <c r="A5" s="4" t="s">
        <v>40</v>
      </c>
    </row>
    <row r="6" spans="1:28" s="12" customFormat="1" ht="24" x14ac:dyDescent="0.2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1" t="s">
        <v>50</v>
      </c>
      <c r="H6" s="5" t="s">
        <v>8</v>
      </c>
      <c r="I6" s="5" t="s">
        <v>9</v>
      </c>
      <c r="O6" s="35"/>
      <c r="P6" s="35"/>
      <c r="AB6" s="35"/>
    </row>
    <row r="7" spans="1:28" s="8" customFormat="1" ht="11.25" x14ac:dyDescent="0.2">
      <c r="B7" s="25">
        <v>56</v>
      </c>
      <c r="C7" s="8" t="s">
        <v>10</v>
      </c>
      <c r="D7" s="6" t="s">
        <v>11</v>
      </c>
      <c r="E7" s="6" t="s">
        <v>12</v>
      </c>
      <c r="F7" s="6" t="s">
        <v>13</v>
      </c>
      <c r="G7" s="26">
        <v>3415416</v>
      </c>
      <c r="H7" s="25">
        <v>0</v>
      </c>
      <c r="I7" s="25">
        <v>0</v>
      </c>
      <c r="O7" s="24"/>
      <c r="P7" s="24"/>
      <c r="AB7" s="24"/>
    </row>
    <row r="8" spans="1:28" s="8" customFormat="1" ht="11.25" x14ac:dyDescent="0.2">
      <c r="B8" s="25">
        <v>5</v>
      </c>
      <c r="C8" s="8" t="s">
        <v>10</v>
      </c>
      <c r="D8" s="6" t="s">
        <v>11</v>
      </c>
      <c r="E8" s="6" t="s">
        <v>19</v>
      </c>
      <c r="F8" s="6" t="s">
        <v>13</v>
      </c>
      <c r="G8" s="26">
        <v>72600</v>
      </c>
      <c r="H8" s="25">
        <v>0</v>
      </c>
      <c r="I8" s="25">
        <v>0</v>
      </c>
      <c r="O8" s="24"/>
      <c r="P8" s="24"/>
      <c r="AB8" s="24"/>
    </row>
    <row r="9" spans="1:28" s="8" customFormat="1" ht="11.25" x14ac:dyDescent="0.2">
      <c r="B9" s="25">
        <v>6</v>
      </c>
      <c r="C9" s="8" t="s">
        <v>10</v>
      </c>
      <c r="D9" s="6" t="s">
        <v>11</v>
      </c>
      <c r="E9" s="6" t="s">
        <v>14</v>
      </c>
      <c r="F9" s="6" t="s">
        <v>13</v>
      </c>
      <c r="G9" s="26">
        <v>3134282</v>
      </c>
      <c r="H9" s="25">
        <v>0</v>
      </c>
      <c r="I9" s="25">
        <v>0</v>
      </c>
      <c r="O9" s="24"/>
      <c r="P9" s="24"/>
      <c r="AB9" s="24"/>
    </row>
    <row r="10" spans="1:28" s="8" customFormat="1" ht="11.25" x14ac:dyDescent="0.2">
      <c r="B10" s="25">
        <v>15</v>
      </c>
      <c r="C10" s="8" t="s">
        <v>10</v>
      </c>
      <c r="D10" s="6" t="s">
        <v>11</v>
      </c>
      <c r="E10" s="6" t="s">
        <v>15</v>
      </c>
      <c r="F10" s="6" t="s">
        <v>13</v>
      </c>
      <c r="G10" s="26">
        <v>565379</v>
      </c>
      <c r="H10" s="25">
        <v>0</v>
      </c>
      <c r="I10" s="25">
        <v>0</v>
      </c>
      <c r="O10" s="24"/>
      <c r="P10" s="24"/>
      <c r="AB10" s="24"/>
    </row>
    <row r="11" spans="1:28" s="8" customFormat="1" ht="11.25" x14ac:dyDescent="0.2">
      <c r="B11" s="25">
        <v>150</v>
      </c>
      <c r="C11" s="8" t="s">
        <v>10</v>
      </c>
      <c r="D11" s="6" t="s">
        <v>11</v>
      </c>
      <c r="E11" s="6" t="s">
        <v>16</v>
      </c>
      <c r="F11" s="6" t="s">
        <v>13</v>
      </c>
      <c r="G11" s="26">
        <v>6344227</v>
      </c>
      <c r="H11" s="25">
        <v>0</v>
      </c>
      <c r="I11" s="25">
        <v>0</v>
      </c>
      <c r="O11" s="24"/>
      <c r="P11" s="24"/>
      <c r="AB11" s="24"/>
    </row>
    <row r="12" spans="1:28" s="8" customFormat="1" ht="11.25" x14ac:dyDescent="0.2">
      <c r="B12" s="25">
        <v>14</v>
      </c>
      <c r="C12" s="8" t="s">
        <v>10</v>
      </c>
      <c r="D12" s="6" t="s">
        <v>17</v>
      </c>
      <c r="E12" s="6" t="s">
        <v>16</v>
      </c>
      <c r="F12" s="6" t="s">
        <v>13</v>
      </c>
      <c r="G12" s="26">
        <v>153501</v>
      </c>
      <c r="H12" s="25">
        <v>0</v>
      </c>
      <c r="I12" s="25">
        <v>0</v>
      </c>
      <c r="O12" s="24"/>
      <c r="P12" s="24"/>
      <c r="AB12" s="24"/>
    </row>
    <row r="13" spans="1:28" s="8" customFormat="1" ht="11.25" x14ac:dyDescent="0.2">
      <c r="B13" s="25">
        <v>58</v>
      </c>
      <c r="C13" s="8" t="s">
        <v>10</v>
      </c>
      <c r="D13" s="6" t="s">
        <v>18</v>
      </c>
      <c r="E13" s="6" t="s">
        <v>12</v>
      </c>
      <c r="F13" s="6" t="s">
        <v>13</v>
      </c>
      <c r="G13" s="26">
        <v>11378030</v>
      </c>
      <c r="H13" s="25">
        <v>0</v>
      </c>
      <c r="I13" s="25">
        <v>1</v>
      </c>
      <c r="O13" s="24"/>
      <c r="P13" s="24"/>
      <c r="AB13" s="24"/>
    </row>
    <row r="14" spans="1:28" s="8" customFormat="1" ht="11.25" x14ac:dyDescent="0.2">
      <c r="B14" s="25">
        <v>1</v>
      </c>
      <c r="C14" s="8" t="s">
        <v>10</v>
      </c>
      <c r="D14" s="6" t="s">
        <v>18</v>
      </c>
      <c r="E14" s="6" t="s">
        <v>19</v>
      </c>
      <c r="F14" s="6" t="s">
        <v>13</v>
      </c>
      <c r="G14" s="26">
        <v>6500</v>
      </c>
      <c r="H14" s="25">
        <v>0</v>
      </c>
      <c r="I14" s="25">
        <v>0</v>
      </c>
      <c r="O14" s="24"/>
      <c r="P14" s="24"/>
      <c r="AB14" s="24"/>
    </row>
    <row r="15" spans="1:28" s="8" customFormat="1" ht="11.25" x14ac:dyDescent="0.2">
      <c r="B15" s="25">
        <v>14</v>
      </c>
      <c r="C15" s="8" t="s">
        <v>10</v>
      </c>
      <c r="D15" s="6" t="s">
        <v>18</v>
      </c>
      <c r="E15" s="6" t="s">
        <v>14</v>
      </c>
      <c r="F15" s="6" t="s">
        <v>13</v>
      </c>
      <c r="G15" s="26">
        <v>3011141</v>
      </c>
      <c r="H15" s="25">
        <v>0</v>
      </c>
      <c r="I15" s="25">
        <v>1</v>
      </c>
      <c r="O15" s="24"/>
      <c r="P15" s="24"/>
      <c r="AB15" s="24"/>
    </row>
    <row r="16" spans="1:28" s="8" customFormat="1" ht="11.25" x14ac:dyDescent="0.2">
      <c r="B16" s="25">
        <v>20</v>
      </c>
      <c r="C16" s="8" t="s">
        <v>10</v>
      </c>
      <c r="D16" s="6" t="s">
        <v>18</v>
      </c>
      <c r="E16" s="6" t="s">
        <v>15</v>
      </c>
      <c r="F16" s="6" t="s">
        <v>13</v>
      </c>
      <c r="G16" s="26">
        <v>2762219</v>
      </c>
      <c r="H16" s="25">
        <v>1</v>
      </c>
      <c r="I16" s="25">
        <v>9</v>
      </c>
      <c r="O16" s="24"/>
      <c r="P16" s="24"/>
      <c r="AB16" s="24"/>
    </row>
    <row r="17" spans="1:28" s="8" customFormat="1" ht="11.25" x14ac:dyDescent="0.2">
      <c r="B17" s="25">
        <v>84</v>
      </c>
      <c r="C17" s="8" t="s">
        <v>10</v>
      </c>
      <c r="D17" s="6" t="s">
        <v>18</v>
      </c>
      <c r="E17" s="6" t="s">
        <v>16</v>
      </c>
      <c r="F17" s="6" t="s">
        <v>13</v>
      </c>
      <c r="G17" s="26">
        <v>9607470</v>
      </c>
      <c r="H17" s="25">
        <v>6</v>
      </c>
      <c r="I17" s="25">
        <v>19</v>
      </c>
      <c r="O17" s="24"/>
      <c r="P17" s="24"/>
      <c r="AB17" s="24"/>
    </row>
    <row r="18" spans="1:28" s="8" customFormat="1" ht="11.25" x14ac:dyDescent="0.2">
      <c r="B18" s="25">
        <v>9</v>
      </c>
      <c r="C18" s="8" t="s">
        <v>10</v>
      </c>
      <c r="D18" s="6" t="s">
        <v>20</v>
      </c>
      <c r="E18" s="6" t="s">
        <v>12</v>
      </c>
      <c r="F18" s="6" t="s">
        <v>13</v>
      </c>
      <c r="G18" s="26">
        <v>3902953</v>
      </c>
      <c r="H18" s="25">
        <v>0</v>
      </c>
      <c r="I18" s="25">
        <v>0</v>
      </c>
      <c r="O18" s="24"/>
      <c r="P18" s="24"/>
      <c r="AB18" s="24"/>
    </row>
    <row r="19" spans="1:28" s="8" customFormat="1" ht="11.25" x14ac:dyDescent="0.2">
      <c r="B19" s="25">
        <v>5</v>
      </c>
      <c r="C19" s="8" t="s">
        <v>10</v>
      </c>
      <c r="D19" s="6" t="s">
        <v>20</v>
      </c>
      <c r="E19" s="6" t="s">
        <v>14</v>
      </c>
      <c r="F19" s="6" t="s">
        <v>13</v>
      </c>
      <c r="G19" s="26">
        <v>7165800</v>
      </c>
      <c r="H19" s="25">
        <v>0</v>
      </c>
      <c r="I19" s="25">
        <v>0</v>
      </c>
      <c r="O19" s="24"/>
      <c r="P19" s="24"/>
      <c r="AB19" s="24"/>
    </row>
    <row r="20" spans="1:28" s="8" customFormat="1" ht="11.25" x14ac:dyDescent="0.2">
      <c r="B20" s="25">
        <v>3</v>
      </c>
      <c r="C20" s="8" t="s">
        <v>10</v>
      </c>
      <c r="D20" s="6" t="s">
        <v>20</v>
      </c>
      <c r="E20" s="6" t="s">
        <v>15</v>
      </c>
      <c r="F20" s="6" t="s">
        <v>13</v>
      </c>
      <c r="G20" s="26">
        <v>10142000</v>
      </c>
      <c r="H20" s="25">
        <v>0</v>
      </c>
      <c r="I20" s="25">
        <v>13</v>
      </c>
      <c r="O20" s="24"/>
      <c r="P20" s="24"/>
      <c r="AB20" s="24"/>
    </row>
    <row r="21" spans="1:28" s="8" customFormat="1" ht="11.25" x14ac:dyDescent="0.2">
      <c r="B21" s="25">
        <v>2</v>
      </c>
      <c r="C21" s="8" t="s">
        <v>41</v>
      </c>
      <c r="D21" s="6" t="s">
        <v>20</v>
      </c>
      <c r="E21" s="6" t="s">
        <v>16</v>
      </c>
      <c r="F21" s="6" t="s">
        <v>13</v>
      </c>
      <c r="G21" s="26">
        <v>479261</v>
      </c>
      <c r="H21" s="25">
        <v>0</v>
      </c>
      <c r="I21" s="25">
        <v>0</v>
      </c>
      <c r="O21" s="24"/>
      <c r="P21" s="24"/>
      <c r="AB21" s="24"/>
    </row>
    <row r="22" spans="1:28" s="22" customFormat="1" ht="12.75" x14ac:dyDescent="0.2">
      <c r="A22" s="18" t="s">
        <v>21</v>
      </c>
      <c r="B22" s="36">
        <f>SUM(B7:B21)</f>
        <v>442</v>
      </c>
      <c r="D22" s="15"/>
      <c r="E22" s="15"/>
      <c r="F22" s="15"/>
      <c r="G22" s="37">
        <f t="shared" ref="G22:I22" si="0">SUM(G7:G21)</f>
        <v>62140779</v>
      </c>
      <c r="H22" s="36">
        <f t="shared" si="0"/>
        <v>7</v>
      </c>
      <c r="I22" s="36">
        <f t="shared" si="0"/>
        <v>43</v>
      </c>
    </row>
    <row r="23" spans="1:28" s="8" customFormat="1" ht="11.25" x14ac:dyDescent="0.2">
      <c r="A23" s="27"/>
      <c r="B23" s="25">
        <v>1</v>
      </c>
      <c r="C23" s="8" t="s">
        <v>22</v>
      </c>
      <c r="D23" s="6" t="s">
        <v>17</v>
      </c>
      <c r="E23" s="6" t="s">
        <v>12</v>
      </c>
      <c r="F23" s="6" t="s">
        <v>23</v>
      </c>
      <c r="G23" s="26">
        <v>16200</v>
      </c>
      <c r="H23" s="25">
        <v>0</v>
      </c>
      <c r="I23" s="25">
        <v>0</v>
      </c>
      <c r="O23" s="24"/>
      <c r="P23" s="24"/>
      <c r="AB23" s="24"/>
    </row>
    <row r="24" spans="1:28" s="24" customFormat="1" ht="11.25" x14ac:dyDescent="0.2">
      <c r="B24" s="28">
        <v>21</v>
      </c>
      <c r="C24" s="24" t="s">
        <v>22</v>
      </c>
      <c r="D24" s="29" t="s">
        <v>20</v>
      </c>
      <c r="E24" s="29" t="s">
        <v>12</v>
      </c>
      <c r="F24" s="29" t="s">
        <v>23</v>
      </c>
      <c r="G24" s="30">
        <v>8771361</v>
      </c>
      <c r="H24" s="28">
        <v>0</v>
      </c>
      <c r="I24" s="28">
        <v>0</v>
      </c>
    </row>
    <row r="25" spans="1:28" s="22" customFormat="1" ht="12.75" x14ac:dyDescent="0.2">
      <c r="A25" s="14" t="s">
        <v>24</v>
      </c>
      <c r="B25" s="36">
        <f>SUM(B23:B24)</f>
        <v>22</v>
      </c>
      <c r="D25" s="15"/>
      <c r="E25" s="15"/>
      <c r="F25" s="15"/>
      <c r="G25" s="37">
        <f>SUM(G23:G24)</f>
        <v>8787561</v>
      </c>
      <c r="H25" s="36">
        <f t="shared" ref="H25:I25" si="1">SUM(H23)</f>
        <v>0</v>
      </c>
      <c r="I25" s="36">
        <f t="shared" si="1"/>
        <v>0</v>
      </c>
    </row>
    <row r="26" spans="1:28" s="31" customFormat="1" ht="11.25" x14ac:dyDescent="0.2">
      <c r="B26" s="32">
        <v>12</v>
      </c>
      <c r="C26" s="31" t="s">
        <v>25</v>
      </c>
      <c r="D26" s="33" t="s">
        <v>11</v>
      </c>
      <c r="E26" s="33" t="s">
        <v>12</v>
      </c>
      <c r="F26" s="33" t="s">
        <v>26</v>
      </c>
      <c r="G26" s="34">
        <v>0</v>
      </c>
      <c r="H26" s="32">
        <v>2</v>
      </c>
      <c r="I26" s="32">
        <v>0</v>
      </c>
    </row>
    <row r="27" spans="1:28" s="31" customFormat="1" ht="11.25" x14ac:dyDescent="0.2">
      <c r="B27" s="32">
        <v>13</v>
      </c>
      <c r="C27" s="31" t="s">
        <v>25</v>
      </c>
      <c r="D27" s="33" t="s">
        <v>11</v>
      </c>
      <c r="E27" s="33" t="s">
        <v>15</v>
      </c>
      <c r="F27" s="33" t="s">
        <v>26</v>
      </c>
      <c r="G27" s="34">
        <v>0</v>
      </c>
      <c r="H27" s="32">
        <v>7</v>
      </c>
      <c r="I27" s="32">
        <v>0</v>
      </c>
    </row>
    <row r="28" spans="1:28" s="31" customFormat="1" ht="11.25" x14ac:dyDescent="0.2">
      <c r="B28" s="32">
        <v>40</v>
      </c>
      <c r="C28" s="31" t="s">
        <v>25</v>
      </c>
      <c r="D28" s="33" t="s">
        <v>11</v>
      </c>
      <c r="E28" s="33" t="s">
        <v>16</v>
      </c>
      <c r="F28" s="33" t="s">
        <v>26</v>
      </c>
      <c r="G28" s="34">
        <v>0</v>
      </c>
      <c r="H28" s="32">
        <v>34</v>
      </c>
      <c r="I28" s="32">
        <v>0</v>
      </c>
    </row>
    <row r="29" spans="1:28" s="31" customFormat="1" ht="11.25" x14ac:dyDescent="0.2">
      <c r="B29" s="32">
        <v>1</v>
      </c>
      <c r="C29" s="31" t="s">
        <v>25</v>
      </c>
      <c r="D29" s="33" t="s">
        <v>18</v>
      </c>
      <c r="E29" s="33" t="s">
        <v>12</v>
      </c>
      <c r="F29" s="33" t="s">
        <v>26</v>
      </c>
      <c r="G29" s="34">
        <v>0</v>
      </c>
      <c r="H29" s="32">
        <v>0</v>
      </c>
      <c r="I29" s="32">
        <v>0</v>
      </c>
    </row>
    <row r="30" spans="1:28" s="31" customFormat="1" ht="11.25" x14ac:dyDescent="0.2">
      <c r="B30" s="32">
        <v>1</v>
      </c>
      <c r="C30" s="31" t="s">
        <v>42</v>
      </c>
      <c r="D30" s="33" t="s">
        <v>20</v>
      </c>
      <c r="E30" s="33" t="s">
        <v>14</v>
      </c>
      <c r="F30" s="33" t="s">
        <v>26</v>
      </c>
      <c r="G30" s="34">
        <v>0</v>
      </c>
      <c r="H30" s="32">
        <v>0</v>
      </c>
      <c r="I30" s="32">
        <v>0</v>
      </c>
    </row>
    <row r="31" spans="1:28" s="23" customFormat="1" ht="12.75" x14ac:dyDescent="0.2">
      <c r="A31" s="16" t="s">
        <v>27</v>
      </c>
      <c r="B31" s="38">
        <f>SUM(B26:B30)</f>
        <v>67</v>
      </c>
      <c r="D31" s="17"/>
      <c r="E31" s="17"/>
      <c r="F31" s="17"/>
      <c r="G31" s="39">
        <f t="shared" ref="G31:I31" si="2">SUM(G26:G30)</f>
        <v>0</v>
      </c>
      <c r="H31" s="38">
        <f t="shared" si="2"/>
        <v>43</v>
      </c>
      <c r="I31" s="38">
        <f t="shared" si="2"/>
        <v>0</v>
      </c>
    </row>
    <row r="32" spans="1:28" s="8" customFormat="1" ht="11.25" x14ac:dyDescent="0.2">
      <c r="B32" s="25">
        <v>1</v>
      </c>
      <c r="C32" s="8" t="s">
        <v>43</v>
      </c>
      <c r="D32" s="6" t="s">
        <v>18</v>
      </c>
      <c r="E32" s="6" t="s">
        <v>12</v>
      </c>
      <c r="F32" s="6" t="s">
        <v>44</v>
      </c>
      <c r="G32" s="26">
        <v>0</v>
      </c>
      <c r="H32" s="25">
        <v>0</v>
      </c>
      <c r="I32" s="25">
        <v>0</v>
      </c>
      <c r="O32" s="24"/>
      <c r="P32" s="24"/>
      <c r="AB32" s="24"/>
    </row>
    <row r="33" spans="1:28" s="8" customFormat="1" ht="11.25" x14ac:dyDescent="0.2">
      <c r="A33" s="9"/>
      <c r="B33" s="25">
        <v>1</v>
      </c>
      <c r="C33" s="8" t="s">
        <v>43</v>
      </c>
      <c r="D33" s="6" t="s">
        <v>18</v>
      </c>
      <c r="E33" s="6" t="s">
        <v>19</v>
      </c>
      <c r="F33" s="6" t="s">
        <v>44</v>
      </c>
      <c r="G33" s="26">
        <v>0</v>
      </c>
      <c r="H33" s="25">
        <v>0</v>
      </c>
      <c r="I33" s="25">
        <v>0</v>
      </c>
      <c r="O33" s="24"/>
      <c r="P33" s="24"/>
      <c r="AB33" s="24"/>
    </row>
    <row r="34" spans="1:28" s="8" customFormat="1" ht="11.25" x14ac:dyDescent="0.2">
      <c r="B34" s="25">
        <v>2</v>
      </c>
      <c r="C34" s="8" t="s">
        <v>45</v>
      </c>
      <c r="D34" s="6" t="s">
        <v>18</v>
      </c>
      <c r="E34" s="6" t="s">
        <v>14</v>
      </c>
      <c r="F34" s="6" t="s">
        <v>44</v>
      </c>
      <c r="G34" s="26">
        <v>0</v>
      </c>
      <c r="H34" s="25">
        <v>0</v>
      </c>
      <c r="I34" s="25">
        <v>0</v>
      </c>
      <c r="O34" s="24"/>
      <c r="P34" s="24"/>
      <c r="AB34" s="24"/>
    </row>
    <row r="35" spans="1:28" s="22" customFormat="1" ht="12.75" x14ac:dyDescent="0.2">
      <c r="A35" s="14" t="s">
        <v>46</v>
      </c>
      <c r="B35" s="36">
        <f>SUM(B32:B34)</f>
        <v>4</v>
      </c>
      <c r="D35" s="15"/>
      <c r="E35" s="15"/>
      <c r="F35" s="15"/>
      <c r="G35" s="37">
        <f t="shared" ref="G35:I35" si="3">SUM(G32:G34)</f>
        <v>0</v>
      </c>
      <c r="H35" s="36">
        <f t="shared" si="3"/>
        <v>0</v>
      </c>
      <c r="I35" s="36">
        <f t="shared" si="3"/>
        <v>0</v>
      </c>
    </row>
    <row r="36" spans="1:28" s="8" customFormat="1" ht="11.25" x14ac:dyDescent="0.2">
      <c r="A36" s="19"/>
      <c r="B36" s="25">
        <v>32</v>
      </c>
      <c r="C36" s="8" t="s">
        <v>28</v>
      </c>
      <c r="D36" s="6" t="s">
        <v>11</v>
      </c>
      <c r="E36" s="6" t="s">
        <v>12</v>
      </c>
      <c r="F36" s="6" t="s">
        <v>29</v>
      </c>
      <c r="G36" s="26">
        <v>0</v>
      </c>
      <c r="H36" s="25">
        <v>0</v>
      </c>
      <c r="I36" s="25">
        <v>0</v>
      </c>
      <c r="O36" s="24"/>
      <c r="P36" s="24"/>
      <c r="AB36" s="24"/>
    </row>
    <row r="37" spans="1:28" s="8" customFormat="1" ht="11.25" x14ac:dyDescent="0.2">
      <c r="B37" s="25">
        <v>24</v>
      </c>
      <c r="C37" s="8" t="s">
        <v>28</v>
      </c>
      <c r="D37" s="6" t="s">
        <v>11</v>
      </c>
      <c r="E37" s="6" t="s">
        <v>15</v>
      </c>
      <c r="F37" s="6" t="s">
        <v>29</v>
      </c>
      <c r="G37" s="26">
        <v>0</v>
      </c>
      <c r="H37" s="25">
        <v>0</v>
      </c>
      <c r="I37" s="25">
        <v>0</v>
      </c>
      <c r="O37" s="24"/>
      <c r="P37" s="24"/>
      <c r="AB37" s="24"/>
    </row>
    <row r="38" spans="1:28" s="8" customFormat="1" ht="11.25" x14ac:dyDescent="0.2">
      <c r="B38" s="25">
        <v>4</v>
      </c>
      <c r="C38" s="8" t="s">
        <v>28</v>
      </c>
      <c r="D38" s="6" t="s">
        <v>11</v>
      </c>
      <c r="E38" s="6" t="s">
        <v>16</v>
      </c>
      <c r="F38" s="6" t="s">
        <v>29</v>
      </c>
      <c r="G38" s="26">
        <v>0</v>
      </c>
      <c r="H38" s="25">
        <v>0</v>
      </c>
      <c r="I38" s="25">
        <v>0</v>
      </c>
      <c r="O38" s="24"/>
      <c r="P38" s="24"/>
      <c r="AB38" s="24"/>
    </row>
    <row r="39" spans="1:28" s="8" customFormat="1" ht="11.25" x14ac:dyDescent="0.2">
      <c r="A39" s="19"/>
      <c r="B39" s="25">
        <v>7</v>
      </c>
      <c r="C39" s="8" t="s">
        <v>28</v>
      </c>
      <c r="D39" s="6" t="s">
        <v>17</v>
      </c>
      <c r="E39" s="6" t="s">
        <v>12</v>
      </c>
      <c r="F39" s="6" t="s">
        <v>29</v>
      </c>
      <c r="G39" s="26">
        <v>143943</v>
      </c>
      <c r="H39" s="25">
        <v>0</v>
      </c>
      <c r="I39" s="25">
        <v>0</v>
      </c>
      <c r="O39" s="24"/>
      <c r="P39" s="24"/>
      <c r="AB39" s="24"/>
    </row>
    <row r="40" spans="1:28" s="8" customFormat="1" ht="11.25" x14ac:dyDescent="0.2">
      <c r="A40" s="10"/>
      <c r="B40" s="25">
        <v>1</v>
      </c>
      <c r="C40" s="8" t="s">
        <v>28</v>
      </c>
      <c r="D40" s="6" t="s">
        <v>17</v>
      </c>
      <c r="E40" s="6" t="s">
        <v>15</v>
      </c>
      <c r="F40" s="6" t="s">
        <v>29</v>
      </c>
      <c r="G40" s="26">
        <v>10000</v>
      </c>
      <c r="H40" s="25">
        <v>0</v>
      </c>
      <c r="I40" s="25">
        <v>0</v>
      </c>
      <c r="O40" s="24"/>
      <c r="P40" s="24"/>
      <c r="AB40" s="24"/>
    </row>
    <row r="41" spans="1:28" s="8" customFormat="1" ht="11.25" x14ac:dyDescent="0.2">
      <c r="B41" s="25">
        <v>29</v>
      </c>
      <c r="C41" s="8" t="s">
        <v>28</v>
      </c>
      <c r="D41" s="6" t="s">
        <v>18</v>
      </c>
      <c r="E41" s="6" t="s">
        <v>12</v>
      </c>
      <c r="F41" s="6" t="s">
        <v>29</v>
      </c>
      <c r="G41" s="26">
        <v>1220819</v>
      </c>
      <c r="H41" s="25">
        <v>0</v>
      </c>
      <c r="I41" s="25">
        <v>0</v>
      </c>
      <c r="O41" s="24"/>
      <c r="P41" s="24"/>
      <c r="AB41" s="24"/>
    </row>
    <row r="42" spans="1:28" s="8" customFormat="1" ht="11.25" x14ac:dyDescent="0.2">
      <c r="B42" s="25">
        <v>2</v>
      </c>
      <c r="C42" s="8" t="s">
        <v>28</v>
      </c>
      <c r="D42" s="6" t="s">
        <v>18</v>
      </c>
      <c r="E42" s="6" t="s">
        <v>14</v>
      </c>
      <c r="F42" s="6" t="s">
        <v>29</v>
      </c>
      <c r="G42" s="26">
        <v>57489</v>
      </c>
      <c r="H42" s="25">
        <v>0</v>
      </c>
      <c r="I42" s="25">
        <v>0</v>
      </c>
      <c r="O42" s="24"/>
      <c r="P42" s="24"/>
      <c r="AB42" s="24"/>
    </row>
    <row r="43" spans="1:28" s="8" customFormat="1" ht="11.25" x14ac:dyDescent="0.2">
      <c r="B43" s="25">
        <v>7</v>
      </c>
      <c r="C43" s="8" t="s">
        <v>28</v>
      </c>
      <c r="D43" s="6" t="s">
        <v>18</v>
      </c>
      <c r="E43" s="6" t="s">
        <v>15</v>
      </c>
      <c r="F43" s="6" t="s">
        <v>29</v>
      </c>
      <c r="G43" s="26">
        <v>38862</v>
      </c>
      <c r="H43" s="25">
        <v>0</v>
      </c>
      <c r="I43" s="25">
        <v>0</v>
      </c>
      <c r="O43" s="24"/>
      <c r="P43" s="24"/>
      <c r="AB43" s="24"/>
    </row>
    <row r="44" spans="1:28" s="8" customFormat="1" ht="11.25" x14ac:dyDescent="0.2">
      <c r="A44" s="7"/>
      <c r="B44" s="25">
        <v>18</v>
      </c>
      <c r="C44" s="8" t="s">
        <v>28</v>
      </c>
      <c r="D44" s="6" t="s">
        <v>20</v>
      </c>
      <c r="E44" s="6" t="s">
        <v>12</v>
      </c>
      <c r="F44" s="6" t="s">
        <v>29</v>
      </c>
      <c r="G44" s="26">
        <v>15762469</v>
      </c>
      <c r="H44" s="25">
        <v>0</v>
      </c>
      <c r="I44" s="25">
        <v>0</v>
      </c>
      <c r="O44" s="24"/>
      <c r="P44" s="24"/>
      <c r="AB44" s="24"/>
    </row>
    <row r="45" spans="1:28" s="8" customFormat="1" ht="11.25" x14ac:dyDescent="0.2">
      <c r="B45" s="25">
        <v>3</v>
      </c>
      <c r="C45" s="8" t="s">
        <v>28</v>
      </c>
      <c r="D45" s="6" t="s">
        <v>20</v>
      </c>
      <c r="E45" s="6" t="s">
        <v>19</v>
      </c>
      <c r="F45" s="6" t="s">
        <v>29</v>
      </c>
      <c r="G45" s="26">
        <v>867978</v>
      </c>
      <c r="H45" s="25">
        <v>0</v>
      </c>
      <c r="I45" s="25">
        <v>0</v>
      </c>
      <c r="O45" s="24"/>
      <c r="P45" s="24"/>
      <c r="AB45" s="24"/>
    </row>
    <row r="46" spans="1:28" s="8" customFormat="1" ht="11.25" x14ac:dyDescent="0.2">
      <c r="B46" s="25">
        <v>3</v>
      </c>
      <c r="C46" s="8" t="s">
        <v>47</v>
      </c>
      <c r="D46" s="6" t="s">
        <v>20</v>
      </c>
      <c r="E46" s="6" t="s">
        <v>15</v>
      </c>
      <c r="F46" s="6" t="s">
        <v>29</v>
      </c>
      <c r="G46" s="26">
        <v>548789</v>
      </c>
      <c r="H46" s="25">
        <v>0</v>
      </c>
      <c r="I46" s="25">
        <v>0</v>
      </c>
      <c r="O46" s="24"/>
      <c r="P46" s="24"/>
      <c r="AB46" s="24"/>
    </row>
    <row r="47" spans="1:28" s="8" customFormat="1" ht="11.25" x14ac:dyDescent="0.2">
      <c r="B47" s="25">
        <v>2</v>
      </c>
      <c r="C47" s="8" t="s">
        <v>28</v>
      </c>
      <c r="D47" s="6" t="s">
        <v>20</v>
      </c>
      <c r="E47" s="6" t="s">
        <v>14</v>
      </c>
      <c r="F47" s="6" t="s">
        <v>29</v>
      </c>
      <c r="G47" s="26">
        <v>340000</v>
      </c>
      <c r="H47" s="25">
        <v>0</v>
      </c>
      <c r="I47" s="25">
        <v>0</v>
      </c>
      <c r="O47" s="24"/>
      <c r="P47" s="24"/>
      <c r="AB47" s="24"/>
    </row>
    <row r="48" spans="1:28" s="22" customFormat="1" ht="12.75" x14ac:dyDescent="0.2">
      <c r="A48" s="14" t="s">
        <v>30</v>
      </c>
      <c r="B48" s="36">
        <f>SUM(B36:B47)</f>
        <v>132</v>
      </c>
      <c r="D48" s="15"/>
      <c r="E48" s="15"/>
      <c r="F48" s="15"/>
      <c r="G48" s="37">
        <f t="shared" ref="G48:I48" si="4">SUM(G36:G47)</f>
        <v>18990349</v>
      </c>
      <c r="H48" s="36">
        <f t="shared" si="4"/>
        <v>0</v>
      </c>
      <c r="I48" s="36">
        <f t="shared" si="4"/>
        <v>0</v>
      </c>
    </row>
    <row r="49" spans="1:28" s="8" customFormat="1" ht="11.25" x14ac:dyDescent="0.2">
      <c r="B49" s="25">
        <v>1</v>
      </c>
      <c r="C49" s="8" t="s">
        <v>10</v>
      </c>
      <c r="D49" s="6" t="s">
        <v>11</v>
      </c>
      <c r="E49" s="6" t="s">
        <v>16</v>
      </c>
      <c r="F49" s="6" t="s">
        <v>31</v>
      </c>
      <c r="G49" s="26">
        <v>5000</v>
      </c>
      <c r="H49" s="25">
        <v>0</v>
      </c>
      <c r="I49" s="25">
        <v>0</v>
      </c>
      <c r="O49" s="24"/>
      <c r="P49" s="24"/>
      <c r="AB49" s="24"/>
    </row>
    <row r="50" spans="1:28" s="8" customFormat="1" ht="11.25" x14ac:dyDescent="0.2">
      <c r="B50" s="25">
        <v>33</v>
      </c>
      <c r="C50" s="8" t="s">
        <v>10</v>
      </c>
      <c r="D50" s="6" t="s">
        <v>18</v>
      </c>
      <c r="E50" s="6" t="s">
        <v>16</v>
      </c>
      <c r="F50" s="6" t="s">
        <v>31</v>
      </c>
      <c r="G50" s="26">
        <v>12668801</v>
      </c>
      <c r="H50" s="25">
        <v>0</v>
      </c>
      <c r="I50" s="25">
        <v>36</v>
      </c>
      <c r="O50" s="24"/>
      <c r="P50" s="24"/>
      <c r="AB50" s="24"/>
    </row>
    <row r="51" spans="1:28" s="8" customFormat="1" ht="11.25" x14ac:dyDescent="0.2">
      <c r="A51" s="7"/>
      <c r="B51" s="25">
        <v>8</v>
      </c>
      <c r="C51" s="8" t="s">
        <v>10</v>
      </c>
      <c r="D51" s="6" t="s">
        <v>20</v>
      </c>
      <c r="E51" s="6" t="s">
        <v>12</v>
      </c>
      <c r="F51" s="6" t="s">
        <v>31</v>
      </c>
      <c r="G51" s="26">
        <v>53886277</v>
      </c>
      <c r="H51" s="25">
        <v>0</v>
      </c>
      <c r="I51" s="25">
        <v>504</v>
      </c>
      <c r="O51" s="24"/>
      <c r="P51" s="24"/>
      <c r="AB51" s="24"/>
    </row>
    <row r="52" spans="1:28" s="8" customFormat="1" ht="11.25" x14ac:dyDescent="0.2">
      <c r="A52" s="7"/>
      <c r="B52" s="25">
        <v>25</v>
      </c>
      <c r="C52" s="8" t="s">
        <v>10</v>
      </c>
      <c r="D52" s="6" t="s">
        <v>20</v>
      </c>
      <c r="E52" s="6" t="s">
        <v>15</v>
      </c>
      <c r="F52" s="6" t="s">
        <v>31</v>
      </c>
      <c r="G52" s="26">
        <v>113455348</v>
      </c>
      <c r="H52" s="25">
        <v>0</v>
      </c>
      <c r="I52" s="25">
        <v>632</v>
      </c>
      <c r="O52" s="24"/>
      <c r="P52" s="24"/>
      <c r="AB52" s="24"/>
    </row>
    <row r="53" spans="1:28" s="8" customFormat="1" ht="11.25" x14ac:dyDescent="0.2">
      <c r="B53" s="25">
        <v>37</v>
      </c>
      <c r="C53" s="8" t="s">
        <v>10</v>
      </c>
      <c r="D53" s="6" t="s">
        <v>20</v>
      </c>
      <c r="E53" s="6" t="s">
        <v>16</v>
      </c>
      <c r="F53" s="6" t="s">
        <v>31</v>
      </c>
      <c r="G53" s="26">
        <v>17814688</v>
      </c>
      <c r="H53" s="25">
        <v>0</v>
      </c>
      <c r="I53" s="25">
        <v>49</v>
      </c>
      <c r="O53" s="24"/>
      <c r="P53" s="24"/>
      <c r="AB53" s="24"/>
    </row>
    <row r="54" spans="1:28" s="22" customFormat="1" ht="12.75" x14ac:dyDescent="0.2">
      <c r="A54" s="14" t="s">
        <v>32</v>
      </c>
      <c r="B54" s="36">
        <f>SUM(B49:B53)</f>
        <v>104</v>
      </c>
      <c r="D54" s="15"/>
      <c r="E54" s="15"/>
      <c r="F54" s="15"/>
      <c r="G54" s="37">
        <f>SUM(G49:G53)</f>
        <v>197830114</v>
      </c>
      <c r="H54" s="36">
        <f>SUM(H49:H53)</f>
        <v>0</v>
      </c>
      <c r="I54" s="36">
        <f>SUM(I49:I53)</f>
        <v>1221</v>
      </c>
    </row>
    <row r="55" spans="1:28" s="8" customFormat="1" ht="11.25" x14ac:dyDescent="0.2">
      <c r="A55" s="7"/>
      <c r="B55" s="25">
        <v>4</v>
      </c>
      <c r="C55" s="8" t="s">
        <v>10</v>
      </c>
      <c r="D55" s="6" t="s">
        <v>11</v>
      </c>
      <c r="E55" s="6" t="s">
        <v>12</v>
      </c>
      <c r="F55" s="6" t="s">
        <v>33</v>
      </c>
      <c r="G55" s="26">
        <v>0</v>
      </c>
      <c r="H55" s="25">
        <v>0</v>
      </c>
      <c r="I55" s="25">
        <v>0</v>
      </c>
      <c r="O55" s="24"/>
      <c r="P55" s="24"/>
      <c r="AB55" s="24"/>
    </row>
    <row r="56" spans="1:28" s="8" customFormat="1" ht="11.25" x14ac:dyDescent="0.2">
      <c r="A56" s="7"/>
      <c r="B56" s="25">
        <v>1</v>
      </c>
      <c r="C56" s="8" t="s">
        <v>10</v>
      </c>
      <c r="D56" s="6" t="s">
        <v>11</v>
      </c>
      <c r="E56" s="6" t="s">
        <v>16</v>
      </c>
      <c r="F56" s="6" t="s">
        <v>33</v>
      </c>
      <c r="G56" s="26">
        <v>1000</v>
      </c>
      <c r="H56" s="25">
        <v>0</v>
      </c>
      <c r="I56" s="25">
        <v>0</v>
      </c>
      <c r="O56" s="24"/>
      <c r="P56" s="24"/>
      <c r="AB56" s="24"/>
    </row>
    <row r="57" spans="1:28" s="8" customFormat="1" ht="11.25" x14ac:dyDescent="0.2">
      <c r="B57" s="25">
        <v>1</v>
      </c>
      <c r="C57" s="8" t="s">
        <v>10</v>
      </c>
      <c r="D57" s="6" t="s">
        <v>17</v>
      </c>
      <c r="E57" s="6" t="s">
        <v>12</v>
      </c>
      <c r="F57" s="6" t="s">
        <v>33</v>
      </c>
      <c r="G57" s="26">
        <v>0</v>
      </c>
      <c r="H57" s="25">
        <v>0</v>
      </c>
      <c r="I57" s="25">
        <v>0</v>
      </c>
      <c r="O57" s="24"/>
      <c r="P57" s="24"/>
      <c r="AB57" s="24"/>
    </row>
    <row r="58" spans="1:28" s="8" customFormat="1" ht="11.25" x14ac:dyDescent="0.2">
      <c r="A58" s="7"/>
      <c r="B58" s="25">
        <v>4</v>
      </c>
      <c r="C58" s="8" t="s">
        <v>10</v>
      </c>
      <c r="D58" s="6" t="s">
        <v>17</v>
      </c>
      <c r="E58" s="6" t="s">
        <v>16</v>
      </c>
      <c r="F58" s="6" t="s">
        <v>33</v>
      </c>
      <c r="G58" s="26">
        <v>24100</v>
      </c>
      <c r="H58" s="25">
        <v>0</v>
      </c>
      <c r="I58" s="25">
        <v>0</v>
      </c>
      <c r="O58" s="24"/>
      <c r="P58" s="24"/>
      <c r="AB58" s="24"/>
    </row>
    <row r="59" spans="1:28" s="8" customFormat="1" ht="11.25" x14ac:dyDescent="0.2">
      <c r="A59" s="7"/>
      <c r="B59" s="25">
        <v>1</v>
      </c>
      <c r="C59" s="8" t="s">
        <v>10</v>
      </c>
      <c r="D59" s="6" t="s">
        <v>18</v>
      </c>
      <c r="E59" s="6" t="s">
        <v>16</v>
      </c>
      <c r="F59" s="6" t="s">
        <v>33</v>
      </c>
      <c r="G59" s="26">
        <v>5000</v>
      </c>
      <c r="H59" s="25">
        <v>0</v>
      </c>
      <c r="I59" s="25">
        <v>0</v>
      </c>
      <c r="O59" s="24"/>
      <c r="P59" s="24"/>
      <c r="AB59" s="24"/>
    </row>
    <row r="60" spans="1:28" s="8" customFormat="1" ht="11.25" x14ac:dyDescent="0.2">
      <c r="B60" s="25">
        <v>1</v>
      </c>
      <c r="C60" s="8" t="s">
        <v>48</v>
      </c>
      <c r="D60" s="6" t="s">
        <v>20</v>
      </c>
      <c r="E60" s="6" t="s">
        <v>15</v>
      </c>
      <c r="F60" s="6" t="s">
        <v>33</v>
      </c>
      <c r="G60" s="26">
        <v>650000</v>
      </c>
      <c r="H60" s="25">
        <v>0</v>
      </c>
      <c r="I60" s="25">
        <v>0</v>
      </c>
      <c r="O60" s="24"/>
      <c r="P60" s="24"/>
      <c r="AB60" s="24"/>
    </row>
    <row r="61" spans="1:28" s="22" customFormat="1" ht="12.75" x14ac:dyDescent="0.2">
      <c r="A61" s="14" t="s">
        <v>34</v>
      </c>
      <c r="B61" s="36">
        <f>SUM(B55:B60)</f>
        <v>12</v>
      </c>
      <c r="D61" s="15"/>
      <c r="E61" s="15"/>
      <c r="F61" s="15"/>
      <c r="G61" s="37">
        <f t="shared" ref="G61:I61" si="5">SUM(G55:G60)</f>
        <v>680100</v>
      </c>
      <c r="H61" s="36">
        <f t="shared" si="5"/>
        <v>0</v>
      </c>
      <c r="I61" s="36">
        <f t="shared" si="5"/>
        <v>0</v>
      </c>
    </row>
    <row r="62" spans="1:28" s="8" customFormat="1" ht="11.25" x14ac:dyDescent="0.2">
      <c r="B62" s="25">
        <v>31</v>
      </c>
      <c r="C62" s="8" t="s">
        <v>28</v>
      </c>
      <c r="D62" s="6" t="s">
        <v>17</v>
      </c>
      <c r="E62" s="6" t="s">
        <v>12</v>
      </c>
      <c r="F62" s="6" t="s">
        <v>35</v>
      </c>
      <c r="G62" s="26">
        <v>0</v>
      </c>
      <c r="H62" s="25">
        <v>0</v>
      </c>
      <c r="I62" s="25">
        <v>0</v>
      </c>
      <c r="O62" s="24"/>
      <c r="P62" s="24"/>
      <c r="AB62" s="24"/>
    </row>
    <row r="63" spans="1:28" s="8" customFormat="1" ht="11.25" x14ac:dyDescent="0.2">
      <c r="A63" s="11"/>
      <c r="B63" s="25">
        <v>2</v>
      </c>
      <c r="C63" s="8" t="s">
        <v>28</v>
      </c>
      <c r="D63" s="6" t="s">
        <v>17</v>
      </c>
      <c r="E63" s="6" t="s">
        <v>16</v>
      </c>
      <c r="F63" s="6" t="s">
        <v>35</v>
      </c>
      <c r="G63" s="26">
        <v>0</v>
      </c>
      <c r="H63" s="25">
        <v>0</v>
      </c>
      <c r="I63" s="25">
        <v>0</v>
      </c>
      <c r="O63" s="24"/>
      <c r="P63" s="24"/>
      <c r="AB63" s="24"/>
    </row>
    <row r="64" spans="1:28" s="8" customFormat="1" ht="11.25" x14ac:dyDescent="0.2">
      <c r="B64" s="25">
        <v>9</v>
      </c>
      <c r="C64" s="8" t="s">
        <v>28</v>
      </c>
      <c r="D64" s="6" t="s">
        <v>18</v>
      </c>
      <c r="E64" s="6" t="s">
        <v>12</v>
      </c>
      <c r="F64" s="6" t="s">
        <v>35</v>
      </c>
      <c r="G64" s="26">
        <v>500000</v>
      </c>
      <c r="H64" s="25">
        <v>0</v>
      </c>
      <c r="I64" s="25">
        <v>0</v>
      </c>
      <c r="O64" s="24"/>
      <c r="P64" s="24"/>
      <c r="AB64" s="24"/>
    </row>
    <row r="65" spans="1:28" s="8" customFormat="1" ht="11.25" x14ac:dyDescent="0.2">
      <c r="B65" s="25">
        <v>1</v>
      </c>
      <c r="C65" s="8" t="s">
        <v>47</v>
      </c>
      <c r="D65" s="6" t="s">
        <v>18</v>
      </c>
      <c r="E65" s="6" t="s">
        <v>16</v>
      </c>
      <c r="F65" s="6" t="s">
        <v>35</v>
      </c>
      <c r="G65" s="26">
        <v>0</v>
      </c>
      <c r="H65" s="25">
        <v>0</v>
      </c>
      <c r="I65" s="25">
        <v>0</v>
      </c>
      <c r="O65" s="24"/>
      <c r="P65" s="24"/>
      <c r="AB65" s="24"/>
    </row>
    <row r="66" spans="1:28" s="22" customFormat="1" ht="12.75" x14ac:dyDescent="0.2">
      <c r="A66" s="20" t="s">
        <v>36</v>
      </c>
      <c r="B66" s="36">
        <f>SUM(B62:B65)</f>
        <v>43</v>
      </c>
      <c r="D66" s="15"/>
      <c r="E66" s="15"/>
      <c r="F66" s="15"/>
      <c r="G66" s="37">
        <f t="shared" ref="G66:I66" si="6">SUM(G62:G65)</f>
        <v>500000</v>
      </c>
      <c r="H66" s="36">
        <f t="shared" si="6"/>
        <v>0</v>
      </c>
      <c r="I66" s="36">
        <f t="shared" si="6"/>
        <v>0</v>
      </c>
    </row>
    <row r="67" spans="1:28" s="8" customFormat="1" ht="11.25" x14ac:dyDescent="0.2">
      <c r="B67" s="25">
        <v>4</v>
      </c>
      <c r="C67" s="8" t="s">
        <v>49</v>
      </c>
      <c r="D67" s="6" t="s">
        <v>18</v>
      </c>
      <c r="E67" s="6" t="s">
        <v>12</v>
      </c>
      <c r="F67" s="6" t="s">
        <v>37</v>
      </c>
      <c r="G67" s="26">
        <v>170000</v>
      </c>
      <c r="H67" s="25">
        <v>0</v>
      </c>
      <c r="I67" s="25">
        <v>0</v>
      </c>
      <c r="O67" s="24"/>
      <c r="P67" s="24"/>
      <c r="AB67" s="24"/>
    </row>
    <row r="68" spans="1:28" s="22" customFormat="1" ht="12.75" x14ac:dyDescent="0.2">
      <c r="A68" s="14" t="s">
        <v>38</v>
      </c>
      <c r="B68" s="36">
        <f>SUM(B67)</f>
        <v>4</v>
      </c>
      <c r="D68" s="15"/>
      <c r="E68" s="15"/>
      <c r="F68" s="40"/>
      <c r="G68" s="37">
        <f t="shared" ref="G68:I68" si="7">SUM(G67)</f>
        <v>170000</v>
      </c>
      <c r="H68" s="36">
        <f t="shared" si="7"/>
        <v>0</v>
      </c>
      <c r="I68" s="36">
        <f t="shared" si="7"/>
        <v>0</v>
      </c>
    </row>
    <row r="69" spans="1:28" s="22" customFormat="1" ht="12.75" x14ac:dyDescent="0.2">
      <c r="A69" s="13" t="s">
        <v>39</v>
      </c>
      <c r="B69" s="41">
        <f>SUM(B68,B66,B61,B54,B48,B35,B31,B25,B22)</f>
        <v>830</v>
      </c>
      <c r="C69" s="42"/>
      <c r="D69" s="42"/>
      <c r="E69" s="42"/>
      <c r="G69" s="43">
        <f>SUM(G68,G66,G61,G54,G48,G35,G31,G25,G22)</f>
        <v>289098903</v>
      </c>
      <c r="H69" s="41">
        <f>SUM(H68,H66,H61,H54,H48,H35,H31,H25,H22)</f>
        <v>50</v>
      </c>
      <c r="I69" s="41">
        <f>SUM(I68,I66,I61,I54,I48,I35,I31,I25,I22)</f>
        <v>1264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DCI - Issued Building Permit Stats Summary -October 2016</dc:title>
  <dc:creator>Moon Callison</dc:creator>
  <cp:lastModifiedBy>Moon Callison</cp:lastModifiedBy>
  <dcterms:created xsi:type="dcterms:W3CDTF">2016-12-08T17:16:23Z</dcterms:created>
  <dcterms:modified xsi:type="dcterms:W3CDTF">2016-12-08T17:41:21Z</dcterms:modified>
</cp:coreProperties>
</file>