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971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70" i="1"/>
  <c r="H70" i="1"/>
  <c r="H71" i="1" s="1"/>
  <c r="G70" i="1"/>
  <c r="B70" i="1"/>
  <c r="I68" i="1"/>
  <c r="H68" i="1"/>
  <c r="G68" i="1"/>
  <c r="G71" i="1" s="1"/>
  <c r="B68" i="1"/>
  <c r="B71" i="1" s="1"/>
  <c r="I63" i="1"/>
  <c r="H63" i="1"/>
  <c r="G63" i="1"/>
  <c r="B63" i="1"/>
  <c r="I55" i="1"/>
  <c r="H55" i="1"/>
  <c r="G55" i="1"/>
  <c r="B55" i="1"/>
  <c r="I47" i="1"/>
  <c r="H47" i="1"/>
  <c r="G47" i="1"/>
  <c r="B47" i="1"/>
  <c r="I34" i="1"/>
  <c r="H34" i="1"/>
  <c r="G34" i="1"/>
  <c r="B34" i="1"/>
  <c r="I32" i="1"/>
  <c r="H32" i="1"/>
  <c r="G32" i="1"/>
  <c r="B32" i="1"/>
  <c r="I24" i="1"/>
  <c r="H24" i="1"/>
  <c r="G24" i="1"/>
  <c r="B24" i="1"/>
  <c r="I22" i="1"/>
  <c r="H22" i="1"/>
  <c r="G22" i="1"/>
  <c r="B22" i="1"/>
</calcChain>
</file>

<file path=xl/sharedStrings.xml><?xml version="1.0" encoding="utf-8"?>
<sst xmlns="http://schemas.openxmlformats.org/spreadsheetml/2006/main" count="299" uniqueCount="47">
  <si>
    <t>CITY OF SEATTLE</t>
  </si>
  <si>
    <t>DEPARTMENT OF PLANNING AND DEVELOPMENT</t>
  </si>
  <si>
    <t>ISSUED BUILDING DEVELOPMENT PERMITS</t>
  </si>
  <si>
    <t>MARCH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</si>
  <si>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</si>
  <si>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</si>
  <si>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</si>
  <si>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</si>
  <si>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</si>
  <si>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</si>
  <si>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</si>
  <si>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</si>
  <si>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</si>
  <si>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</si>
  <si>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</si>
  <si>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</si>
  <si>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</si>
  <si>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IND</t>
  </si>
  <si>
    <t>INST</t>
  </si>
  <si>
    <t>MF</t>
  </si>
  <si>
    <t>SF/D</t>
  </si>
  <si>
    <t>FULL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</si>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</sst>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;\-#,##0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49" fontId="4" fillId="2" borderId="6" xfId="0" applyNumberFormat="1" applyFont="1" applyFill="1" applyBorder="1" applyAlignment="1">
      <alignment horizontal="left" wrapText="1"/>
    </xf>
    <xf numFmtId="44" fontId="4" fillId="2" borderId="6" xfId="1" applyFont="1" applyFill="1" applyBorder="1" applyAlignment="1">
      <alignment horizontal="left" wrapText="1"/>
    </xf>
    <xf numFmtId="164" fontId="5" fillId="3" borderId="6" xfId="0" applyNumberFormat="1" applyFont="1" applyFill="1" applyBorder="1" applyAlignment="1">
      <alignment horizontal="right" wrapText="1"/>
    </xf>
    <xf numFmtId="49" fontId="5" fillId="3" borderId="6" xfId="0" applyNumberFormat="1" applyFont="1" applyFill="1" applyBorder="1" applyAlignment="1">
      <alignment horizontal="left" wrapText="1"/>
    </xf>
    <xf numFmtId="44" fontId="5" fillId="3" borderId="6" xfId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44" fontId="6" fillId="3" borderId="6" xfId="1" applyFont="1" applyFill="1" applyBorder="1" applyAlignment="1">
      <alignment horizontal="right" wrapText="1"/>
    </xf>
    <xf numFmtId="0" fontId="7" fillId="0" borderId="0" xfId="0" applyFont="1"/>
    <xf numFmtId="164" fontId="8" fillId="3" borderId="6" xfId="0" applyNumberFormat="1" applyFont="1" applyFill="1" applyBorder="1" applyAlignment="1">
      <alignment horizontal="right" wrapText="1"/>
    </xf>
    <xf numFmtId="49" fontId="8" fillId="3" borderId="6" xfId="0" applyNumberFormat="1" applyFont="1" applyFill="1" applyBorder="1" applyAlignment="1">
      <alignment horizontal="left" wrapText="1"/>
    </xf>
    <xf numFmtId="44" fontId="8" fillId="3" borderId="6" xfId="1" applyFont="1" applyFill="1" applyBorder="1" applyAlignment="1">
      <alignment horizontal="right" wrapText="1"/>
    </xf>
    <xf numFmtId="164" fontId="7" fillId="3" borderId="6" xfId="0" applyNumberFormat="1" applyFont="1" applyFill="1" applyBorder="1" applyAlignment="1">
      <alignment horizontal="right" wrapText="1"/>
    </xf>
    <xf numFmtId="44" fontId="7" fillId="3" borderId="6" xfId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/>
    <xf numFmtId="0" fontId="3" fillId="0" borderId="1" xfId="0" applyFont="1" applyBorder="1"/>
    <xf numFmtId="0" fontId="3" fillId="0" borderId="4" xfId="0" applyFont="1" applyBorder="1"/>
    <xf numFmtId="0" fontId="11" fillId="0" borderId="2" xfId="0" applyFont="1" applyBorder="1"/>
    <xf numFmtId="44" fontId="11" fillId="0" borderId="2" xfId="1" applyFont="1" applyBorder="1" applyAlignment="1"/>
    <xf numFmtId="0" fontId="11" fillId="0" borderId="3" xfId="0" applyFont="1" applyBorder="1"/>
    <xf numFmtId="0" fontId="11" fillId="0" borderId="0" xfId="0" applyFont="1"/>
    <xf numFmtId="0" fontId="11" fillId="0" borderId="0" xfId="0" applyFont="1" applyBorder="1"/>
    <xf numFmtId="44" fontId="11" fillId="0" borderId="0" xfId="1" applyFont="1" applyBorder="1" applyAlignment="1"/>
    <xf numFmtId="0" fontId="11" fillId="0" borderId="5" xfId="0" applyFont="1" applyBorder="1"/>
    <xf numFmtId="17" fontId="3" fillId="0" borderId="4" xfId="0" applyNumberFormat="1" applyFont="1" applyBorder="1"/>
    <xf numFmtId="0" fontId="12" fillId="0" borderId="0" xfId="0" applyFont="1"/>
    <xf numFmtId="0" fontId="13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9" fillId="0" borderId="8" xfId="0" applyFont="1" applyBorder="1"/>
    <xf numFmtId="0" fontId="14" fillId="0" borderId="0" xfId="0" applyFont="1"/>
    <xf numFmtId="0" fontId="3" fillId="0" borderId="7" xfId="0" applyNumberFormat="1" applyFont="1" applyBorder="1"/>
    <xf numFmtId="49" fontId="15" fillId="3" borderId="6" xfId="0" applyNumberFormat="1" applyFont="1" applyFill="1" applyBorder="1" applyAlignment="1">
      <alignment horizontal="left" wrapText="1"/>
    </xf>
    <xf numFmtId="0" fontId="3" fillId="0" borderId="7" xfId="0" applyFont="1" applyBorder="1"/>
    <xf numFmtId="0" fontId="7" fillId="0" borderId="8" xfId="0" applyFont="1" applyBorder="1"/>
    <xf numFmtId="49" fontId="16" fillId="3" borderId="6" xfId="0" applyNumberFormat="1" applyFont="1" applyFill="1" applyBorder="1" applyAlignment="1">
      <alignment horizontal="left" wrapText="1"/>
    </xf>
    <xf numFmtId="0" fontId="3" fillId="0" borderId="8" xfId="0" applyFont="1" applyBorder="1"/>
    <xf numFmtId="0" fontId="17" fillId="0" borderId="0" xfId="0" applyFont="1" applyBorder="1"/>
    <xf numFmtId="164" fontId="6" fillId="3" borderId="6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right" vertical="center"/>
    </xf>
    <xf numFmtId="44" fontId="6" fillId="3" borderId="6" xfId="1" applyFont="1" applyFill="1" applyBorder="1" applyAlignment="1">
      <alignment horizontal="right" vertic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K72" sqref="K72"/>
    </sheetView>
  </sheetViews>
  <sheetFormatPr defaultRowHeight="14.25" x14ac:dyDescent="0.2"/>
  <cols>
    <col min="1" max="1" width="20.5703125" style="28" customWidth="1"/>
    <col min="2" max="2" width="9.28515625" style="28" bestFit="1" customWidth="1"/>
    <col min="3" max="3" width="15.85546875" style="28" bestFit="1" customWidth="1"/>
    <col min="4" max="4" width="6.42578125" style="28" bestFit="1" customWidth="1"/>
    <col min="5" max="5" width="16.28515625" style="28" bestFit="1" customWidth="1"/>
    <col min="6" max="6" width="13.7109375" style="28" bestFit="1" customWidth="1"/>
    <col min="7" max="7" width="18.140625" style="28" bestFit="1" customWidth="1"/>
    <col min="8" max="8" width="8.5703125" style="28" bestFit="1" customWidth="1"/>
    <col min="9" max="9" width="6.140625" style="28" bestFit="1" customWidth="1"/>
    <col min="10" max="16384" width="9.140625" style="28"/>
  </cols>
  <sheetData>
    <row r="1" spans="1:9" s="23" customFormat="1" ht="12.75" x14ac:dyDescent="0.2">
      <c r="A1" s="18" t="s">
        <v>0</v>
      </c>
      <c r="B1" s="1"/>
      <c r="C1" s="20"/>
      <c r="D1" s="20"/>
      <c r="E1" s="20"/>
      <c r="F1" s="20"/>
      <c r="G1" s="21"/>
      <c r="H1" s="20"/>
      <c r="I1" s="22"/>
    </row>
    <row r="2" spans="1:9" s="23" customFormat="1" ht="12.75" x14ac:dyDescent="0.2">
      <c r="A2" s="19" t="s">
        <v>1</v>
      </c>
      <c r="B2" s="2"/>
      <c r="C2" s="24"/>
      <c r="D2" s="24"/>
      <c r="E2" s="24"/>
      <c r="F2" s="24"/>
      <c r="G2" s="25"/>
      <c r="H2" s="24"/>
      <c r="I2" s="26"/>
    </row>
    <row r="3" spans="1:9" s="23" customFormat="1" ht="12.75" x14ac:dyDescent="0.2">
      <c r="A3" s="19" t="s">
        <v>2</v>
      </c>
      <c r="B3" s="2"/>
      <c r="C3" s="24"/>
      <c r="D3" s="24"/>
      <c r="E3" s="24"/>
      <c r="F3" s="24"/>
      <c r="G3" s="25"/>
      <c r="H3" s="24"/>
      <c r="I3" s="26"/>
    </row>
    <row r="4" spans="1:9" s="23" customFormat="1" ht="12.75" x14ac:dyDescent="0.2">
      <c r="A4" s="19">
        <v>2016</v>
      </c>
      <c r="B4" s="24"/>
      <c r="C4" s="24"/>
      <c r="D4" s="24"/>
      <c r="E4" s="24"/>
      <c r="F4" s="24"/>
      <c r="G4" s="25"/>
      <c r="H4" s="24"/>
      <c r="I4" s="26"/>
    </row>
    <row r="5" spans="1:9" s="23" customFormat="1" ht="12.75" x14ac:dyDescent="0.2">
      <c r="A5" s="27" t="s">
        <v>3</v>
      </c>
      <c r="B5" s="24"/>
      <c r="C5" s="24"/>
      <c r="D5" s="24"/>
      <c r="E5" s="24"/>
      <c r="F5" s="24"/>
      <c r="G5" s="25"/>
      <c r="H5" s="24"/>
      <c r="I5" s="26"/>
    </row>
    <row r="6" spans="1:9" s="33" customFormat="1" ht="24" x14ac:dyDescent="0.2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  <c r="H6" s="3" t="s">
        <v>10</v>
      </c>
      <c r="I6" s="3" t="s">
        <v>11</v>
      </c>
    </row>
    <row r="7" spans="1:9" x14ac:dyDescent="0.2">
      <c r="B7" s="5">
        <v>45</v>
      </c>
      <c r="C7" s="6" t="s">
        <v>12</v>
      </c>
      <c r="D7" s="6" t="s">
        <v>13</v>
      </c>
      <c r="E7" s="6" t="s">
        <v>14</v>
      </c>
      <c r="F7" s="6" t="s">
        <v>15</v>
      </c>
      <c r="G7" s="7">
        <v>2239071</v>
      </c>
      <c r="H7" s="5" t="s">
        <v>16</v>
      </c>
      <c r="I7" s="5" t="s">
        <v>16</v>
      </c>
    </row>
    <row r="8" spans="1:9" x14ac:dyDescent="0.2">
      <c r="B8" s="5">
        <v>3</v>
      </c>
      <c r="C8" s="6" t="s">
        <v>12</v>
      </c>
      <c r="D8" s="6" t="s">
        <v>13</v>
      </c>
      <c r="E8" s="6" t="s">
        <v>17</v>
      </c>
      <c r="F8" s="6" t="s">
        <v>15</v>
      </c>
      <c r="G8" s="7">
        <v>253000</v>
      </c>
      <c r="H8" s="5" t="s">
        <v>16</v>
      </c>
      <c r="I8" s="5" t="s">
        <v>16</v>
      </c>
    </row>
    <row r="9" spans="1:9" x14ac:dyDescent="0.2">
      <c r="B9" s="5">
        <v>6</v>
      </c>
      <c r="C9" s="6" t="s">
        <v>12</v>
      </c>
      <c r="D9" s="6" t="s">
        <v>13</v>
      </c>
      <c r="E9" s="6" t="s">
        <v>18</v>
      </c>
      <c r="F9" s="6" t="s">
        <v>15</v>
      </c>
      <c r="G9" s="7">
        <v>850445</v>
      </c>
      <c r="H9" s="5" t="s">
        <v>16</v>
      </c>
      <c r="I9" s="5" t="s">
        <v>16</v>
      </c>
    </row>
    <row r="10" spans="1:9" x14ac:dyDescent="0.2">
      <c r="B10" s="5">
        <v>19</v>
      </c>
      <c r="C10" s="6" t="s">
        <v>12</v>
      </c>
      <c r="D10" s="6" t="s">
        <v>13</v>
      </c>
      <c r="E10" s="6" t="s">
        <v>19</v>
      </c>
      <c r="F10" s="6" t="s">
        <v>15</v>
      </c>
      <c r="G10" s="7">
        <v>982822</v>
      </c>
      <c r="H10" s="5" t="s">
        <v>16</v>
      </c>
      <c r="I10" s="5" t="s">
        <v>16</v>
      </c>
    </row>
    <row r="11" spans="1:9" x14ac:dyDescent="0.2">
      <c r="B11" s="5">
        <v>148</v>
      </c>
      <c r="C11" s="6" t="s">
        <v>12</v>
      </c>
      <c r="D11" s="6" t="s">
        <v>13</v>
      </c>
      <c r="E11" s="6" t="s">
        <v>20</v>
      </c>
      <c r="F11" s="6" t="s">
        <v>15</v>
      </c>
      <c r="G11" s="7">
        <v>6414999</v>
      </c>
      <c r="H11" s="5" t="s">
        <v>16</v>
      </c>
      <c r="I11" s="5" t="s">
        <v>16</v>
      </c>
    </row>
    <row r="12" spans="1:9" x14ac:dyDescent="0.2">
      <c r="B12" s="5">
        <v>1</v>
      </c>
      <c r="C12" s="6" t="s">
        <v>12</v>
      </c>
      <c r="D12" s="6" t="s">
        <v>21</v>
      </c>
      <c r="E12" s="6" t="s">
        <v>14</v>
      </c>
      <c r="F12" s="6" t="s">
        <v>15</v>
      </c>
      <c r="G12" s="7">
        <v>20000</v>
      </c>
      <c r="H12" s="5">
        <v>0</v>
      </c>
      <c r="I12" s="5">
        <v>0</v>
      </c>
    </row>
    <row r="13" spans="1:9" x14ac:dyDescent="0.2">
      <c r="B13" s="5">
        <v>2</v>
      </c>
      <c r="C13" s="6" t="s">
        <v>12</v>
      </c>
      <c r="D13" s="6" t="s">
        <v>21</v>
      </c>
      <c r="E13" s="6" t="s">
        <v>20</v>
      </c>
      <c r="F13" s="6" t="s">
        <v>15</v>
      </c>
      <c r="G13" s="7">
        <v>15000</v>
      </c>
      <c r="H13" s="5">
        <v>0</v>
      </c>
      <c r="I13" s="5">
        <v>0</v>
      </c>
    </row>
    <row r="14" spans="1:9" x14ac:dyDescent="0.2">
      <c r="B14" s="5">
        <v>74</v>
      </c>
      <c r="C14" s="6" t="s">
        <v>12</v>
      </c>
      <c r="D14" s="6" t="s">
        <v>22</v>
      </c>
      <c r="E14" s="6" t="s">
        <v>14</v>
      </c>
      <c r="F14" s="6" t="s">
        <v>15</v>
      </c>
      <c r="G14" s="7">
        <v>21209394</v>
      </c>
      <c r="H14" s="5">
        <v>0</v>
      </c>
      <c r="I14" s="5">
        <v>4</v>
      </c>
    </row>
    <row r="15" spans="1:9" x14ac:dyDescent="0.2">
      <c r="B15" s="5">
        <v>6</v>
      </c>
      <c r="C15" s="6" t="s">
        <v>12</v>
      </c>
      <c r="D15" s="6" t="s">
        <v>22</v>
      </c>
      <c r="E15" s="6" t="s">
        <v>18</v>
      </c>
      <c r="F15" s="6" t="s">
        <v>15</v>
      </c>
      <c r="G15" s="7">
        <v>69019</v>
      </c>
      <c r="H15" s="5">
        <v>0</v>
      </c>
      <c r="I15" s="5">
        <v>0</v>
      </c>
    </row>
    <row r="16" spans="1:9" x14ac:dyDescent="0.2">
      <c r="B16" s="5">
        <v>13</v>
      </c>
      <c r="C16" s="6" t="s">
        <v>12</v>
      </c>
      <c r="D16" s="6" t="s">
        <v>22</v>
      </c>
      <c r="E16" s="6" t="s">
        <v>19</v>
      </c>
      <c r="F16" s="6" t="s">
        <v>15</v>
      </c>
      <c r="G16" s="7">
        <v>2616184</v>
      </c>
      <c r="H16" s="5">
        <v>1</v>
      </c>
      <c r="I16" s="5">
        <v>7</v>
      </c>
    </row>
    <row r="17" spans="1:9" x14ac:dyDescent="0.2">
      <c r="B17" s="5">
        <v>88</v>
      </c>
      <c r="C17" s="6" t="s">
        <v>12</v>
      </c>
      <c r="D17" s="6" t="s">
        <v>22</v>
      </c>
      <c r="E17" s="6" t="s">
        <v>20</v>
      </c>
      <c r="F17" s="6" t="s">
        <v>15</v>
      </c>
      <c r="G17" s="7">
        <v>7540487</v>
      </c>
      <c r="H17" s="5">
        <v>1</v>
      </c>
      <c r="I17" s="5">
        <v>17</v>
      </c>
    </row>
    <row r="18" spans="1:9" x14ac:dyDescent="0.2">
      <c r="B18" s="5">
        <v>15</v>
      </c>
      <c r="C18" s="6" t="s">
        <v>12</v>
      </c>
      <c r="D18" s="6" t="s">
        <v>23</v>
      </c>
      <c r="E18" s="6" t="s">
        <v>14</v>
      </c>
      <c r="F18" s="6" t="s">
        <v>15</v>
      </c>
      <c r="G18" s="7">
        <v>6429225</v>
      </c>
      <c r="H18" s="5">
        <v>0</v>
      </c>
      <c r="I18" s="5">
        <v>1</v>
      </c>
    </row>
    <row r="19" spans="1:9" x14ac:dyDescent="0.2">
      <c r="B19" s="5">
        <v>3</v>
      </c>
      <c r="C19" s="6" t="s">
        <v>12</v>
      </c>
      <c r="D19" s="6" t="s">
        <v>23</v>
      </c>
      <c r="E19" s="6" t="s">
        <v>18</v>
      </c>
      <c r="F19" s="6" t="s">
        <v>15</v>
      </c>
      <c r="G19" s="7">
        <v>3994737</v>
      </c>
      <c r="H19" s="5">
        <v>0</v>
      </c>
      <c r="I19" s="5">
        <v>0</v>
      </c>
    </row>
    <row r="20" spans="1:9" x14ac:dyDescent="0.2">
      <c r="B20" s="5">
        <v>3</v>
      </c>
      <c r="C20" s="6" t="s">
        <v>12</v>
      </c>
      <c r="D20" s="6" t="s">
        <v>23</v>
      </c>
      <c r="E20" s="6" t="s">
        <v>19</v>
      </c>
      <c r="F20" s="6" t="s">
        <v>15</v>
      </c>
      <c r="G20" s="7">
        <v>1096035</v>
      </c>
      <c r="H20" s="5">
        <v>0</v>
      </c>
      <c r="I20" s="5">
        <v>3</v>
      </c>
    </row>
    <row r="21" spans="1:9" x14ac:dyDescent="0.2">
      <c r="B21" s="5">
        <v>11</v>
      </c>
      <c r="C21" s="6" t="s">
        <v>12</v>
      </c>
      <c r="D21" s="6" t="s">
        <v>23</v>
      </c>
      <c r="E21" s="6" t="s">
        <v>20</v>
      </c>
      <c r="F21" s="6" t="s">
        <v>15</v>
      </c>
      <c r="G21" s="7">
        <v>4511546</v>
      </c>
      <c r="H21" s="5">
        <v>0</v>
      </c>
      <c r="I21" s="5">
        <v>7</v>
      </c>
    </row>
    <row r="22" spans="1:9" s="23" customFormat="1" ht="12.75" x14ac:dyDescent="0.2">
      <c r="A22" s="34" t="s">
        <v>24</v>
      </c>
      <c r="B22" s="8">
        <f>SUM(B7:B21)</f>
        <v>437</v>
      </c>
      <c r="C22" s="35"/>
      <c r="D22" s="35"/>
      <c r="E22" s="35"/>
      <c r="F22" s="35"/>
      <c r="G22" s="9">
        <f t="shared" ref="G22:I22" si="0">SUM(G7:G21)</f>
        <v>58241964</v>
      </c>
      <c r="H22" s="8">
        <f t="shared" si="0"/>
        <v>2</v>
      </c>
      <c r="I22" s="8">
        <f t="shared" si="0"/>
        <v>39</v>
      </c>
    </row>
    <row r="23" spans="1:9" ht="15" x14ac:dyDescent="0.25">
      <c r="A23" s="29"/>
      <c r="B23" s="5">
        <v>28</v>
      </c>
      <c r="C23" s="6" t="s">
        <v>25</v>
      </c>
      <c r="D23" s="6" t="s">
        <v>23</v>
      </c>
      <c r="E23" s="6" t="s">
        <v>14</v>
      </c>
      <c r="F23" s="6" t="s">
        <v>26</v>
      </c>
      <c r="G23" s="7">
        <v>13861095</v>
      </c>
      <c r="H23" s="5" t="s">
        <v>16</v>
      </c>
      <c r="I23" s="5" t="s">
        <v>16</v>
      </c>
    </row>
    <row r="24" spans="1:9" s="23" customFormat="1" ht="12.75" x14ac:dyDescent="0.2">
      <c r="A24" s="36" t="s">
        <v>27</v>
      </c>
      <c r="B24" s="8">
        <f>SUM(B23)</f>
        <v>28</v>
      </c>
      <c r="C24" s="35"/>
      <c r="D24" s="35"/>
      <c r="E24" s="35"/>
      <c r="F24" s="35"/>
      <c r="G24" s="9">
        <f t="shared" ref="G24:I24" si="1">SUM(G23)</f>
        <v>13861095</v>
      </c>
      <c r="H24" s="8">
        <f t="shared" si="1"/>
        <v>0</v>
      </c>
      <c r="I24" s="8">
        <f t="shared" si="1"/>
        <v>0</v>
      </c>
    </row>
    <row r="25" spans="1:9" s="10" customFormat="1" ht="12.75" x14ac:dyDescent="0.2">
      <c r="B25" s="11">
        <v>4</v>
      </c>
      <c r="C25" s="12" t="s">
        <v>28</v>
      </c>
      <c r="D25" s="12" t="s">
        <v>13</v>
      </c>
      <c r="E25" s="12" t="s">
        <v>14</v>
      </c>
      <c r="F25" s="12" t="s">
        <v>29</v>
      </c>
      <c r="G25" s="13">
        <v>0</v>
      </c>
      <c r="H25" s="11">
        <v>7</v>
      </c>
      <c r="I25" s="11">
        <v>0</v>
      </c>
    </row>
    <row r="26" spans="1:9" s="10" customFormat="1" ht="15" x14ac:dyDescent="0.25">
      <c r="A26" s="30"/>
      <c r="B26" s="11">
        <v>1</v>
      </c>
      <c r="C26" s="12" t="s">
        <v>28</v>
      </c>
      <c r="D26" s="12" t="s">
        <v>13</v>
      </c>
      <c r="E26" s="12" t="s">
        <v>18</v>
      </c>
      <c r="F26" s="12" t="s">
        <v>29</v>
      </c>
      <c r="G26" s="13">
        <v>0</v>
      </c>
      <c r="H26" s="11">
        <v>0</v>
      </c>
      <c r="I26" s="11">
        <v>0</v>
      </c>
    </row>
    <row r="27" spans="1:9" s="10" customFormat="1" ht="15" x14ac:dyDescent="0.25">
      <c r="A27" s="31"/>
      <c r="B27" s="11">
        <v>9</v>
      </c>
      <c r="C27" s="12" t="s">
        <v>28</v>
      </c>
      <c r="D27" s="12" t="s">
        <v>13</v>
      </c>
      <c r="E27" s="12" t="s">
        <v>19</v>
      </c>
      <c r="F27" s="12" t="s">
        <v>29</v>
      </c>
      <c r="G27" s="13">
        <v>0</v>
      </c>
      <c r="H27" s="11">
        <v>18</v>
      </c>
      <c r="I27" s="11">
        <v>0</v>
      </c>
    </row>
    <row r="28" spans="1:9" s="10" customFormat="1" ht="15" x14ac:dyDescent="0.25">
      <c r="A28" s="31"/>
      <c r="B28" s="11">
        <v>51</v>
      </c>
      <c r="C28" s="12" t="s">
        <v>28</v>
      </c>
      <c r="D28" s="12" t="s">
        <v>13</v>
      </c>
      <c r="E28" s="12" t="s">
        <v>20</v>
      </c>
      <c r="F28" s="12" t="s">
        <v>29</v>
      </c>
      <c r="G28" s="13">
        <v>0</v>
      </c>
      <c r="H28" s="11">
        <v>46</v>
      </c>
      <c r="I28" s="11">
        <v>0</v>
      </c>
    </row>
    <row r="29" spans="1:9" s="10" customFormat="1" ht="15" x14ac:dyDescent="0.25">
      <c r="A29" s="31"/>
      <c r="B29" s="11">
        <v>5</v>
      </c>
      <c r="C29" s="12" t="s">
        <v>28</v>
      </c>
      <c r="D29" s="12" t="s">
        <v>22</v>
      </c>
      <c r="E29" s="12" t="s">
        <v>14</v>
      </c>
      <c r="F29" s="12" t="s">
        <v>29</v>
      </c>
      <c r="G29" s="13">
        <v>0</v>
      </c>
      <c r="H29" s="11">
        <v>0</v>
      </c>
      <c r="I29" s="11">
        <v>0</v>
      </c>
    </row>
    <row r="30" spans="1:9" s="10" customFormat="1" ht="15" x14ac:dyDescent="0.25">
      <c r="A30" s="31"/>
      <c r="B30" s="11">
        <v>2</v>
      </c>
      <c r="C30" s="12" t="s">
        <v>28</v>
      </c>
      <c r="D30" s="12" t="s">
        <v>22</v>
      </c>
      <c r="E30" s="12" t="s">
        <v>20</v>
      </c>
      <c r="F30" s="12" t="s">
        <v>29</v>
      </c>
      <c r="G30" s="13">
        <v>0</v>
      </c>
      <c r="H30" s="11">
        <v>2</v>
      </c>
      <c r="I30" s="11">
        <v>0</v>
      </c>
    </row>
    <row r="31" spans="1:9" s="10" customFormat="1" ht="15" x14ac:dyDescent="0.25">
      <c r="A31" s="31"/>
      <c r="B31" s="11">
        <v>1</v>
      </c>
      <c r="C31" s="12" t="s">
        <v>28</v>
      </c>
      <c r="D31" s="12" t="s">
        <v>23</v>
      </c>
      <c r="E31" s="12" t="s">
        <v>18</v>
      </c>
      <c r="F31" s="12" t="s">
        <v>29</v>
      </c>
      <c r="G31" s="13">
        <v>0</v>
      </c>
      <c r="H31" s="11">
        <v>0</v>
      </c>
      <c r="I31" s="11">
        <v>0</v>
      </c>
    </row>
    <row r="32" spans="1:9" s="10" customFormat="1" ht="12.75" x14ac:dyDescent="0.2">
      <c r="A32" s="37" t="s">
        <v>30</v>
      </c>
      <c r="B32" s="14">
        <f>SUM(B25:B31)</f>
        <v>73</v>
      </c>
      <c r="C32" s="38"/>
      <c r="D32" s="38"/>
      <c r="E32" s="38"/>
      <c r="F32" s="38"/>
      <c r="G32" s="15">
        <f t="shared" ref="G32:I32" si="2">SUM(G25:G31)</f>
        <v>0</v>
      </c>
      <c r="H32" s="14">
        <f t="shared" si="2"/>
        <v>73</v>
      </c>
      <c r="I32" s="14">
        <f t="shared" si="2"/>
        <v>0</v>
      </c>
    </row>
    <row r="33" spans="1:9" ht="15" x14ac:dyDescent="0.25">
      <c r="A33" s="16"/>
      <c r="B33" s="5">
        <v>1</v>
      </c>
      <c r="C33" s="6" t="s">
        <v>31</v>
      </c>
      <c r="D33" s="6" t="s">
        <v>13</v>
      </c>
      <c r="E33" s="6" t="s">
        <v>20</v>
      </c>
      <c r="F33" s="6" t="s">
        <v>32</v>
      </c>
      <c r="G33" s="7">
        <v>0</v>
      </c>
      <c r="H33" s="5" t="s">
        <v>16</v>
      </c>
      <c r="I33" s="5" t="s">
        <v>16</v>
      </c>
    </row>
    <row r="34" spans="1:9" s="23" customFormat="1" ht="12.75" x14ac:dyDescent="0.2">
      <c r="A34" s="36" t="s">
        <v>33</v>
      </c>
      <c r="B34" s="8">
        <f>SUM(B33)</f>
        <v>1</v>
      </c>
      <c r="C34" s="35"/>
      <c r="D34" s="35"/>
      <c r="E34" s="35"/>
      <c r="F34" s="35"/>
      <c r="G34" s="9">
        <f t="shared" ref="G34:I34" si="3">SUM(G33)</f>
        <v>0</v>
      </c>
      <c r="H34" s="8">
        <f t="shared" si="3"/>
        <v>0</v>
      </c>
      <c r="I34" s="8">
        <f t="shared" si="3"/>
        <v>0</v>
      </c>
    </row>
    <row r="35" spans="1:9" ht="15" x14ac:dyDescent="0.25">
      <c r="A35" s="32"/>
      <c r="B35" s="5">
        <v>38</v>
      </c>
      <c r="C35" s="6" t="s">
        <v>34</v>
      </c>
      <c r="D35" s="6" t="s">
        <v>13</v>
      </c>
      <c r="E35" s="6" t="s">
        <v>14</v>
      </c>
      <c r="F35" s="6" t="s">
        <v>35</v>
      </c>
      <c r="G35" s="7">
        <v>0</v>
      </c>
      <c r="H35" s="5" t="s">
        <v>16</v>
      </c>
      <c r="I35" s="5" t="s">
        <v>16</v>
      </c>
    </row>
    <row r="36" spans="1:9" ht="15" x14ac:dyDescent="0.25">
      <c r="A36" s="32"/>
      <c r="B36" s="5">
        <v>16</v>
      </c>
      <c r="C36" s="6" t="s">
        <v>34</v>
      </c>
      <c r="D36" s="6" t="s">
        <v>13</v>
      </c>
      <c r="E36" s="6" t="s">
        <v>19</v>
      </c>
      <c r="F36" s="6" t="s">
        <v>35</v>
      </c>
      <c r="G36" s="7">
        <v>3000</v>
      </c>
      <c r="H36" s="5" t="s">
        <v>16</v>
      </c>
      <c r="I36" s="5" t="s">
        <v>16</v>
      </c>
    </row>
    <row r="37" spans="1:9" x14ac:dyDescent="0.2">
      <c r="B37" s="5">
        <v>5</v>
      </c>
      <c r="C37" s="6" t="s">
        <v>34</v>
      </c>
      <c r="D37" s="6" t="s">
        <v>13</v>
      </c>
      <c r="E37" s="6" t="s">
        <v>20</v>
      </c>
      <c r="F37" s="6" t="s">
        <v>35</v>
      </c>
      <c r="G37" s="7">
        <v>0</v>
      </c>
      <c r="H37" s="5" t="s">
        <v>16</v>
      </c>
      <c r="I37" s="5" t="s">
        <v>16</v>
      </c>
    </row>
    <row r="38" spans="1:9" ht="15" x14ac:dyDescent="0.25">
      <c r="A38" s="30"/>
      <c r="B38" s="5">
        <v>9</v>
      </c>
      <c r="C38" s="6" t="s">
        <v>34</v>
      </c>
      <c r="D38" s="6" t="s">
        <v>21</v>
      </c>
      <c r="E38" s="6" t="s">
        <v>14</v>
      </c>
      <c r="F38" s="6" t="s">
        <v>35</v>
      </c>
      <c r="G38" s="7">
        <v>192058</v>
      </c>
      <c r="H38" s="5" t="s">
        <v>16</v>
      </c>
      <c r="I38" s="5" t="s">
        <v>16</v>
      </c>
    </row>
    <row r="39" spans="1:9" x14ac:dyDescent="0.2">
      <c r="A39" s="17"/>
      <c r="B39" s="5">
        <v>44</v>
      </c>
      <c r="C39" s="6" t="s">
        <v>34</v>
      </c>
      <c r="D39" s="6" t="s">
        <v>22</v>
      </c>
      <c r="E39" s="6" t="s">
        <v>14</v>
      </c>
      <c r="F39" s="6" t="s">
        <v>35</v>
      </c>
      <c r="G39" s="7">
        <v>1290402</v>
      </c>
      <c r="H39" s="5">
        <v>0</v>
      </c>
      <c r="I39" s="5">
        <v>0</v>
      </c>
    </row>
    <row r="40" spans="1:9" ht="15" x14ac:dyDescent="0.25">
      <c r="A40" s="29"/>
      <c r="B40" s="5">
        <v>1</v>
      </c>
      <c r="C40" s="6" t="s">
        <v>34</v>
      </c>
      <c r="D40" s="6" t="s">
        <v>22</v>
      </c>
      <c r="E40" s="6" t="s">
        <v>17</v>
      </c>
      <c r="F40" s="6" t="s">
        <v>35</v>
      </c>
      <c r="G40" s="7">
        <v>25850</v>
      </c>
      <c r="H40" s="5" t="s">
        <v>16</v>
      </c>
      <c r="I40" s="5" t="s">
        <v>16</v>
      </c>
    </row>
    <row r="41" spans="1:9" ht="15" x14ac:dyDescent="0.25">
      <c r="A41" s="29"/>
      <c r="B41" s="5">
        <v>1</v>
      </c>
      <c r="C41" s="6" t="s">
        <v>34</v>
      </c>
      <c r="D41" s="6" t="s">
        <v>22</v>
      </c>
      <c r="E41" s="6" t="s">
        <v>18</v>
      </c>
      <c r="F41" s="6" t="s">
        <v>35</v>
      </c>
      <c r="G41" s="7">
        <v>41800</v>
      </c>
      <c r="H41" s="5" t="s">
        <v>16</v>
      </c>
      <c r="I41" s="5" t="s">
        <v>16</v>
      </c>
    </row>
    <row r="42" spans="1:9" ht="15" x14ac:dyDescent="0.25">
      <c r="A42" s="29"/>
      <c r="B42" s="5">
        <v>3</v>
      </c>
      <c r="C42" s="6" t="s">
        <v>34</v>
      </c>
      <c r="D42" s="6" t="s">
        <v>22</v>
      </c>
      <c r="E42" s="6" t="s">
        <v>19</v>
      </c>
      <c r="F42" s="6" t="s">
        <v>35</v>
      </c>
      <c r="G42" s="7">
        <v>42273</v>
      </c>
      <c r="H42" s="5" t="s">
        <v>16</v>
      </c>
      <c r="I42" s="5" t="s">
        <v>16</v>
      </c>
    </row>
    <row r="43" spans="1:9" ht="15" x14ac:dyDescent="0.25">
      <c r="A43" s="29"/>
      <c r="B43" s="5">
        <v>1</v>
      </c>
      <c r="C43" s="6" t="s">
        <v>34</v>
      </c>
      <c r="D43" s="6" t="s">
        <v>22</v>
      </c>
      <c r="E43" s="6" t="s">
        <v>20</v>
      </c>
      <c r="F43" s="6" t="s">
        <v>35</v>
      </c>
      <c r="G43" s="7">
        <v>18000</v>
      </c>
      <c r="H43" s="5" t="s">
        <v>16</v>
      </c>
      <c r="I43" s="5" t="s">
        <v>16</v>
      </c>
    </row>
    <row r="44" spans="1:9" ht="15" x14ac:dyDescent="0.25">
      <c r="A44" s="29"/>
      <c r="B44" s="5">
        <v>11</v>
      </c>
      <c r="C44" s="6" t="s">
        <v>34</v>
      </c>
      <c r="D44" s="6" t="s">
        <v>23</v>
      </c>
      <c r="E44" s="6" t="s">
        <v>14</v>
      </c>
      <c r="F44" s="6" t="s">
        <v>35</v>
      </c>
      <c r="G44" s="7">
        <v>3588105</v>
      </c>
      <c r="H44" s="5" t="s">
        <v>16</v>
      </c>
      <c r="I44" s="5" t="s">
        <v>16</v>
      </c>
    </row>
    <row r="45" spans="1:9" ht="15" x14ac:dyDescent="0.25">
      <c r="A45" s="29"/>
      <c r="B45" s="5">
        <v>1</v>
      </c>
      <c r="C45" s="6" t="s">
        <v>34</v>
      </c>
      <c r="D45" s="6" t="s">
        <v>23</v>
      </c>
      <c r="E45" s="6" t="s">
        <v>18</v>
      </c>
      <c r="F45" s="6" t="s">
        <v>35</v>
      </c>
      <c r="G45" s="7">
        <v>1213240</v>
      </c>
      <c r="H45" s="5" t="s">
        <v>16</v>
      </c>
      <c r="I45" s="5" t="s">
        <v>16</v>
      </c>
    </row>
    <row r="46" spans="1:9" ht="15" x14ac:dyDescent="0.25">
      <c r="A46" s="29"/>
      <c r="B46" s="5">
        <v>3</v>
      </c>
      <c r="C46" s="6" t="s">
        <v>34</v>
      </c>
      <c r="D46" s="6" t="s">
        <v>23</v>
      </c>
      <c r="E46" s="6" t="s">
        <v>19</v>
      </c>
      <c r="F46" s="6" t="s">
        <v>35</v>
      </c>
      <c r="G46" s="7">
        <v>839000</v>
      </c>
      <c r="H46" s="5" t="s">
        <v>16</v>
      </c>
      <c r="I46" s="5" t="s">
        <v>16</v>
      </c>
    </row>
    <row r="47" spans="1:9" s="23" customFormat="1" ht="12.75" x14ac:dyDescent="0.2">
      <c r="A47" s="39" t="s">
        <v>36</v>
      </c>
      <c r="B47" s="8">
        <f>SUM(B35:B46)</f>
        <v>133</v>
      </c>
      <c r="C47" s="35"/>
      <c r="D47" s="35"/>
      <c r="E47" s="35"/>
      <c r="F47" s="35"/>
      <c r="G47" s="9">
        <f t="shared" ref="G47:I47" si="4">SUM(G35:G46)</f>
        <v>7253728</v>
      </c>
      <c r="H47" s="8">
        <f t="shared" si="4"/>
        <v>0</v>
      </c>
      <c r="I47" s="8">
        <f t="shared" si="4"/>
        <v>0</v>
      </c>
    </row>
    <row r="48" spans="1:9" ht="15" x14ac:dyDescent="0.25">
      <c r="A48" s="29"/>
      <c r="B48" s="5">
        <v>1</v>
      </c>
      <c r="C48" s="6" t="s">
        <v>12</v>
      </c>
      <c r="D48" s="6" t="s">
        <v>13</v>
      </c>
      <c r="E48" s="6" t="s">
        <v>14</v>
      </c>
      <c r="F48" s="6" t="s">
        <v>37</v>
      </c>
      <c r="G48" s="7">
        <v>45000</v>
      </c>
      <c r="H48" s="5" t="s">
        <v>16</v>
      </c>
      <c r="I48" s="5" t="s">
        <v>16</v>
      </c>
    </row>
    <row r="49" spans="1:9" ht="15" x14ac:dyDescent="0.25">
      <c r="A49" s="29"/>
      <c r="B49" s="5">
        <v>5</v>
      </c>
      <c r="C49" s="6" t="s">
        <v>12</v>
      </c>
      <c r="D49" s="6" t="s">
        <v>13</v>
      </c>
      <c r="E49" s="6" t="s">
        <v>20</v>
      </c>
      <c r="F49" s="6" t="s">
        <v>37</v>
      </c>
      <c r="G49" s="7">
        <v>117205</v>
      </c>
      <c r="H49" s="5" t="s">
        <v>16</v>
      </c>
      <c r="I49" s="5" t="s">
        <v>16</v>
      </c>
    </row>
    <row r="50" spans="1:9" ht="15" x14ac:dyDescent="0.25">
      <c r="A50" s="29"/>
      <c r="B50" s="5">
        <v>29</v>
      </c>
      <c r="C50" s="6" t="s">
        <v>12</v>
      </c>
      <c r="D50" s="6" t="s">
        <v>22</v>
      </c>
      <c r="E50" s="6" t="s">
        <v>20</v>
      </c>
      <c r="F50" s="6" t="s">
        <v>37</v>
      </c>
      <c r="G50" s="7">
        <v>10607332</v>
      </c>
      <c r="H50" s="5">
        <v>0</v>
      </c>
      <c r="I50" s="5">
        <v>33</v>
      </c>
    </row>
    <row r="51" spans="1:9" ht="15" x14ac:dyDescent="0.25">
      <c r="A51" s="29"/>
      <c r="B51" s="5">
        <v>3</v>
      </c>
      <c r="C51" s="6" t="s">
        <v>12</v>
      </c>
      <c r="D51" s="6" t="s">
        <v>23</v>
      </c>
      <c r="E51" s="6" t="s">
        <v>14</v>
      </c>
      <c r="F51" s="6" t="s">
        <v>37</v>
      </c>
      <c r="G51" s="7">
        <v>3452793</v>
      </c>
      <c r="H51" s="5">
        <v>0</v>
      </c>
      <c r="I51" s="5">
        <v>0</v>
      </c>
    </row>
    <row r="52" spans="1:9" ht="15" x14ac:dyDescent="0.25">
      <c r="A52" s="29"/>
      <c r="B52" s="5">
        <v>1</v>
      </c>
      <c r="C52" s="6" t="s">
        <v>12</v>
      </c>
      <c r="D52" s="6" t="s">
        <v>23</v>
      </c>
      <c r="E52" s="6" t="s">
        <v>17</v>
      </c>
      <c r="F52" s="6" t="s">
        <v>37</v>
      </c>
      <c r="G52" s="7">
        <v>2274536</v>
      </c>
      <c r="H52" s="5">
        <v>0</v>
      </c>
      <c r="I52" s="5">
        <v>0</v>
      </c>
    </row>
    <row r="53" spans="1:9" x14ac:dyDescent="0.2">
      <c r="A53" s="17"/>
      <c r="B53" s="5">
        <v>28</v>
      </c>
      <c r="C53" s="6" t="s">
        <v>12</v>
      </c>
      <c r="D53" s="6" t="s">
        <v>23</v>
      </c>
      <c r="E53" s="6" t="s">
        <v>19</v>
      </c>
      <c r="F53" s="6" t="s">
        <v>37</v>
      </c>
      <c r="G53" s="7">
        <v>30952707</v>
      </c>
      <c r="H53" s="5">
        <v>0</v>
      </c>
      <c r="I53" s="5">
        <v>279</v>
      </c>
    </row>
    <row r="54" spans="1:9" x14ac:dyDescent="0.2">
      <c r="B54" s="5">
        <v>51</v>
      </c>
      <c r="C54" s="6" t="s">
        <v>12</v>
      </c>
      <c r="D54" s="6" t="s">
        <v>23</v>
      </c>
      <c r="E54" s="6" t="s">
        <v>20</v>
      </c>
      <c r="F54" s="6" t="s">
        <v>37</v>
      </c>
      <c r="G54" s="7">
        <v>16264632</v>
      </c>
      <c r="H54" s="5">
        <v>0</v>
      </c>
      <c r="I54" s="5">
        <v>75</v>
      </c>
    </row>
    <row r="55" spans="1:9" s="23" customFormat="1" ht="12.75" x14ac:dyDescent="0.2">
      <c r="A55" s="36" t="s">
        <v>38</v>
      </c>
      <c r="B55" s="8">
        <f>SUM(B48:B54)</f>
        <v>118</v>
      </c>
      <c r="C55" s="35"/>
      <c r="D55" s="35"/>
      <c r="E55" s="35"/>
      <c r="F55" s="35"/>
      <c r="G55" s="9">
        <f t="shared" ref="G55:I55" si="5">SUM(G48:G54)</f>
        <v>63714205</v>
      </c>
      <c r="H55" s="8">
        <f t="shared" si="5"/>
        <v>0</v>
      </c>
      <c r="I55" s="8">
        <f t="shared" si="5"/>
        <v>387</v>
      </c>
    </row>
    <row r="56" spans="1:9" ht="15" x14ac:dyDescent="0.25">
      <c r="A56" s="29"/>
      <c r="B56" s="5">
        <v>1</v>
      </c>
      <c r="C56" s="6" t="s">
        <v>12</v>
      </c>
      <c r="D56" s="6" t="s">
        <v>13</v>
      </c>
      <c r="E56" s="6" t="s">
        <v>14</v>
      </c>
      <c r="F56" s="6" t="s">
        <v>39</v>
      </c>
      <c r="G56" s="7">
        <v>0</v>
      </c>
      <c r="H56" s="5" t="s">
        <v>16</v>
      </c>
      <c r="I56" s="5" t="s">
        <v>16</v>
      </c>
    </row>
    <row r="57" spans="1:9" ht="15" x14ac:dyDescent="0.25">
      <c r="A57" s="29"/>
      <c r="B57" s="5">
        <v>1</v>
      </c>
      <c r="C57" s="6" t="s">
        <v>12</v>
      </c>
      <c r="D57" s="6" t="s">
        <v>13</v>
      </c>
      <c r="E57" s="6" t="s">
        <v>19</v>
      </c>
      <c r="F57" s="6" t="s">
        <v>39</v>
      </c>
      <c r="G57" s="7">
        <v>250000</v>
      </c>
      <c r="H57" s="5" t="s">
        <v>16</v>
      </c>
      <c r="I57" s="5" t="s">
        <v>16</v>
      </c>
    </row>
    <row r="58" spans="1:9" ht="15" x14ac:dyDescent="0.25">
      <c r="A58" s="29"/>
      <c r="B58" s="5">
        <v>2</v>
      </c>
      <c r="C58" s="6" t="s">
        <v>12</v>
      </c>
      <c r="D58" s="6" t="s">
        <v>13</v>
      </c>
      <c r="E58" s="6" t="s">
        <v>20</v>
      </c>
      <c r="F58" s="6" t="s">
        <v>39</v>
      </c>
      <c r="G58" s="7">
        <v>0</v>
      </c>
      <c r="H58" s="5" t="s">
        <v>16</v>
      </c>
      <c r="I58" s="5" t="s">
        <v>16</v>
      </c>
    </row>
    <row r="59" spans="1:9" ht="15" x14ac:dyDescent="0.25">
      <c r="A59" s="29"/>
      <c r="B59" s="5">
        <v>2</v>
      </c>
      <c r="C59" s="6" t="s">
        <v>12</v>
      </c>
      <c r="D59" s="6" t="s">
        <v>21</v>
      </c>
      <c r="E59" s="6" t="s">
        <v>20</v>
      </c>
      <c r="F59" s="6" t="s">
        <v>39</v>
      </c>
      <c r="G59" s="7">
        <v>0</v>
      </c>
      <c r="H59" s="5">
        <v>0</v>
      </c>
      <c r="I59" s="5">
        <v>0</v>
      </c>
    </row>
    <row r="60" spans="1:9" x14ac:dyDescent="0.2">
      <c r="B60" s="5">
        <v>3</v>
      </c>
      <c r="C60" s="6" t="s">
        <v>12</v>
      </c>
      <c r="D60" s="6" t="s">
        <v>22</v>
      </c>
      <c r="E60" s="6" t="s">
        <v>14</v>
      </c>
      <c r="F60" s="6" t="s">
        <v>39</v>
      </c>
      <c r="G60" s="7">
        <v>0</v>
      </c>
      <c r="H60" s="5">
        <v>0</v>
      </c>
      <c r="I60" s="5">
        <v>0</v>
      </c>
    </row>
    <row r="61" spans="1:9" x14ac:dyDescent="0.2">
      <c r="B61" s="5">
        <v>1</v>
      </c>
      <c r="C61" s="6" t="s">
        <v>12</v>
      </c>
      <c r="D61" s="6" t="s">
        <v>22</v>
      </c>
      <c r="E61" s="6" t="s">
        <v>20</v>
      </c>
      <c r="F61" s="6" t="s">
        <v>39</v>
      </c>
      <c r="G61" s="7">
        <v>2000</v>
      </c>
      <c r="H61" s="5">
        <v>0</v>
      </c>
      <c r="I61" s="5">
        <v>0</v>
      </c>
    </row>
    <row r="62" spans="1:9" x14ac:dyDescent="0.2">
      <c r="B62" s="5">
        <v>1</v>
      </c>
      <c r="C62" s="6" t="s">
        <v>12</v>
      </c>
      <c r="D62" s="6" t="s">
        <v>23</v>
      </c>
      <c r="E62" s="6" t="s">
        <v>14</v>
      </c>
      <c r="F62" s="6" t="s">
        <v>39</v>
      </c>
      <c r="G62" s="7">
        <v>0</v>
      </c>
      <c r="H62" s="5">
        <v>0</v>
      </c>
      <c r="I62" s="5">
        <v>0</v>
      </c>
    </row>
    <row r="63" spans="1:9" s="23" customFormat="1" ht="12.75" x14ac:dyDescent="0.2">
      <c r="A63" s="36" t="s">
        <v>40</v>
      </c>
      <c r="B63" s="8">
        <f>SUM(B56:B62)</f>
        <v>11</v>
      </c>
      <c r="C63" s="35"/>
      <c r="D63" s="35"/>
      <c r="E63" s="35"/>
      <c r="F63" s="35"/>
      <c r="G63" s="9">
        <f t="shared" ref="G63:I63" si="6">SUM(G56:G62)</f>
        <v>252000</v>
      </c>
      <c r="H63" s="8">
        <f t="shared" si="6"/>
        <v>0</v>
      </c>
      <c r="I63" s="8">
        <f t="shared" si="6"/>
        <v>0</v>
      </c>
    </row>
    <row r="64" spans="1:9" ht="15" x14ac:dyDescent="0.25">
      <c r="A64" s="29"/>
      <c r="B64" s="5">
        <v>24</v>
      </c>
      <c r="C64" s="6" t="s">
        <v>34</v>
      </c>
      <c r="D64" s="6" t="s">
        <v>21</v>
      </c>
      <c r="E64" s="6" t="s">
        <v>14</v>
      </c>
      <c r="F64" s="6" t="s">
        <v>41</v>
      </c>
      <c r="G64" s="7">
        <v>0</v>
      </c>
      <c r="H64" s="5" t="s">
        <v>16</v>
      </c>
      <c r="I64" s="5" t="s">
        <v>16</v>
      </c>
    </row>
    <row r="65" spans="1:9" x14ac:dyDescent="0.2">
      <c r="A65" s="17"/>
      <c r="B65" s="5">
        <v>1</v>
      </c>
      <c r="C65" s="6" t="s">
        <v>34</v>
      </c>
      <c r="D65" s="6" t="s">
        <v>21</v>
      </c>
      <c r="E65" s="6" t="s">
        <v>19</v>
      </c>
      <c r="F65" s="6" t="s">
        <v>41</v>
      </c>
      <c r="G65" s="7">
        <v>0</v>
      </c>
      <c r="H65" s="5" t="s">
        <v>16</v>
      </c>
      <c r="I65" s="5" t="s">
        <v>16</v>
      </c>
    </row>
    <row r="66" spans="1:9" ht="15" x14ac:dyDescent="0.25">
      <c r="A66" s="29"/>
      <c r="B66" s="5">
        <v>1</v>
      </c>
      <c r="C66" s="6" t="s">
        <v>34</v>
      </c>
      <c r="D66" s="6" t="s">
        <v>21</v>
      </c>
      <c r="E66" s="6" t="s">
        <v>20</v>
      </c>
      <c r="F66" s="6" t="s">
        <v>41</v>
      </c>
      <c r="G66" s="7">
        <v>0</v>
      </c>
      <c r="H66" s="5" t="s">
        <v>16</v>
      </c>
      <c r="I66" s="5" t="s">
        <v>16</v>
      </c>
    </row>
    <row r="67" spans="1:9" ht="15" x14ac:dyDescent="0.25">
      <c r="A67" s="29"/>
      <c r="B67" s="5">
        <v>18</v>
      </c>
      <c r="C67" s="6" t="s">
        <v>34</v>
      </c>
      <c r="D67" s="6" t="s">
        <v>22</v>
      </c>
      <c r="E67" s="6" t="s">
        <v>14</v>
      </c>
      <c r="F67" s="6" t="s">
        <v>41</v>
      </c>
      <c r="G67" s="7">
        <v>0</v>
      </c>
      <c r="H67" s="5" t="s">
        <v>16</v>
      </c>
      <c r="I67" s="5" t="s">
        <v>16</v>
      </c>
    </row>
    <row r="68" spans="1:9" s="23" customFormat="1" ht="12.75" x14ac:dyDescent="0.2">
      <c r="A68" s="39" t="s">
        <v>42</v>
      </c>
      <c r="B68" s="8">
        <f>SUM(B64:B67)</f>
        <v>44</v>
      </c>
      <c r="C68" s="35"/>
      <c r="D68" s="35"/>
      <c r="E68" s="35"/>
      <c r="F68" s="35"/>
      <c r="G68" s="9">
        <f t="shared" ref="G68:I68" si="7">SUM(G64:G67)</f>
        <v>0</v>
      </c>
      <c r="H68" s="8">
        <f t="shared" si="7"/>
        <v>0</v>
      </c>
      <c r="I68" s="8">
        <f t="shared" si="7"/>
        <v>0</v>
      </c>
    </row>
    <row r="69" spans="1:9" ht="15" x14ac:dyDescent="0.25">
      <c r="A69" s="29"/>
      <c r="B69" s="5">
        <v>1</v>
      </c>
      <c r="C69" s="6" t="s">
        <v>12</v>
      </c>
      <c r="D69" s="6" t="s">
        <v>22</v>
      </c>
      <c r="E69" s="6" t="s">
        <v>14</v>
      </c>
      <c r="F69" s="6" t="s">
        <v>43</v>
      </c>
      <c r="G69" s="7">
        <v>0</v>
      </c>
      <c r="H69" s="5" t="s">
        <v>16</v>
      </c>
      <c r="I69" s="5" t="s">
        <v>16</v>
      </c>
    </row>
    <row r="70" spans="1:9" s="23" customFormat="1" ht="12.75" x14ac:dyDescent="0.2">
      <c r="A70" s="2" t="s">
        <v>44</v>
      </c>
      <c r="B70" s="8">
        <f>SUM(B69)</f>
        <v>1</v>
      </c>
      <c r="C70" s="35"/>
      <c r="D70" s="35"/>
      <c r="E70" s="35"/>
      <c r="F70" s="35"/>
      <c r="G70" s="9">
        <f t="shared" ref="G70:I70" si="8">SUM(G69)</f>
        <v>0</v>
      </c>
      <c r="H70" s="8">
        <f t="shared" si="8"/>
        <v>0</v>
      </c>
      <c r="I70" s="8">
        <f t="shared" si="8"/>
        <v>0</v>
      </c>
    </row>
    <row r="71" spans="1:9" s="45" customFormat="1" ht="12.75" x14ac:dyDescent="0.2">
      <c r="A71" s="40" t="s">
        <v>45</v>
      </c>
      <c r="B71" s="41">
        <f>SUM(B70,B68,B63,B55,B47,B34,B32,B24,B22)</f>
        <v>846</v>
      </c>
      <c r="C71" s="42"/>
      <c r="D71" s="42"/>
      <c r="E71" s="42"/>
      <c r="F71" s="43" t="s">
        <v>46</v>
      </c>
      <c r="G71" s="44">
        <f>SUM(G70,G68,G63,G55,G47,G34,G32,G24,G22)</f>
        <v>143322992</v>
      </c>
      <c r="H71" s="41">
        <f>SUM(H70,H68,H63,H55,H47,H34,H32,H24,H22)</f>
        <v>75</v>
      </c>
      <c r="I71" s="41">
        <f>SUM(I70,I68,I63,I55,I47,I34,I32,I24,I22)</f>
        <v>426</v>
      </c>
    </row>
  </sheetData>
  <pageMargins left="0.7" right="0.7" top="0.75" bottom="0.75" header="0.3" footer="0.3"/>
  <pageSetup orientation="portrait" r:id="rId1"/>
  <ignoredErrors>
    <ignoredError sqref="H7:I7 H8:I11 H23:I23 H33:I58 H64:I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DCI - Issued Building Permit Stats Summary - March 2016</dc:title>
  <dc:creator>Moon Callison</dc:creator>
  <cp:lastModifiedBy>Moon Callison</cp:lastModifiedBy>
  <dcterms:created xsi:type="dcterms:W3CDTF">2016-04-04T18:46:46Z</dcterms:created>
  <dcterms:modified xsi:type="dcterms:W3CDTF">2016-04-04T18:51:03Z</dcterms:modified>
</cp:coreProperties>
</file>