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LISM\Desktop\"/>
    </mc:Choice>
  </mc:AlternateContent>
  <bookViews>
    <workbookView xWindow="0" yWindow="0" windowWidth="21735" windowHeight="1095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8" i="1" l="1"/>
  <c r="J88" i="1"/>
  <c r="G88" i="1"/>
  <c r="E88" i="1"/>
  <c r="K86" i="1"/>
  <c r="J86" i="1"/>
  <c r="G86" i="1"/>
  <c r="E86" i="1"/>
  <c r="K77" i="1"/>
  <c r="J77" i="1"/>
  <c r="G77" i="1"/>
  <c r="E77" i="1"/>
  <c r="K53" i="1"/>
  <c r="J53" i="1"/>
  <c r="G53" i="1"/>
  <c r="E53" i="1"/>
  <c r="K48" i="1"/>
  <c r="J48" i="1"/>
  <c r="G48" i="1"/>
  <c r="E48" i="1"/>
  <c r="K39" i="1"/>
  <c r="J39" i="1"/>
  <c r="G39" i="1"/>
  <c r="E39" i="1"/>
  <c r="K35" i="1"/>
  <c r="J35" i="1"/>
  <c r="G35" i="1"/>
  <c r="E35" i="1"/>
  <c r="K33" i="1"/>
  <c r="J33" i="1"/>
  <c r="G33" i="1"/>
  <c r="E33" i="1"/>
  <c r="K26" i="1"/>
  <c r="J26" i="1"/>
  <c r="G26" i="1"/>
  <c r="E26" i="1"/>
  <c r="K21" i="1"/>
  <c r="J21" i="1"/>
  <c r="G21" i="1"/>
  <c r="E21" i="1"/>
  <c r="E89" i="1" l="1"/>
  <c r="G89" i="1"/>
  <c r="J89" i="1"/>
  <c r="K89" i="1"/>
</calcChain>
</file>

<file path=xl/sharedStrings.xml><?xml version="1.0" encoding="utf-8"?>
<sst xmlns="http://schemas.openxmlformats.org/spreadsheetml/2006/main" count="983" uniqueCount="462">
  <si>
    <t>CITY OF SEATTLE</t>
  </si>
  <si>
    <t>DEPARTMENT OF PLANNING AND DEVELOPMENT</t>
  </si>
  <si>
    <t>ISSUED BUILDING DEVELOPMENT PERMITS</t>
  </si>
  <si>
    <t>JULY</t>
  </si>
  <si>
    <t>AP Type</t>
  </si>
  <si>
    <t>Work Type</t>
  </si>
  <si>
    <t>Dept of Commerce</t>
  </si>
  <si>
    <t>Action/Decision Type</t>
  </si>
  <si>
    <t>Issued Permit Count</t>
  </si>
  <si>
    <t>Permit Nbr</t>
  </si>
  <si>
    <t>DPD Best Value</t>
  </si>
  <si>
    <t>Site Address</t>
  </si>
  <si>
    <t>Project Description</t>
  </si>
  <si>
    <t>Units Removed</t>
  </si>
  <si>
    <t>Units Added</t>
  </si>
  <si>
    <t>Primary Contact First Name</t>
  </si>
  <si>
    <t>Primary Contact Last Name</t>
  </si>
  <si>
    <t>Primary Contact Address</t>
  </si>
  <si>
    <t>Primary Contact City</t>
  </si>
  <si>
    <t>Primary Contact State</t>
  </si>
  <si>
    <t>Primary Contact Zip</t>
  </si>
  <si>
    <t>3001 - CONSTRUCTN</t>
  </si>
  <si>
    <t>FIELD</t>
  </si>
  <si>
    <t>CMRCL</t>
  </si>
  <si>
    <t>ADD/ALT</t>
  </si>
  <si>
    <t>6468313</t>
  </si>
  <si>
    <t xml:space="preserve">1000  8TH AVE </t>
  </si>
  <si>
    <t>Replace windows in existing apartment buildings (both buildings A and B, floors 2-14) subject to field inspection (STFI)</t>
  </si>
  <si>
    <t>0</t>
  </si>
  <si>
    <t>CRAIG</t>
  </si>
  <si>
    <t>KUANONI</t>
  </si>
  <si>
    <t>1115 N 97TH ST</t>
  </si>
  <si>
    <t>SEATTLE</t>
  </si>
  <si>
    <t>WA</t>
  </si>
  <si>
    <t>98103</t>
  </si>
  <si>
    <t>FULL +</t>
  </si>
  <si>
    <t>6461547</t>
  </si>
  <si>
    <t xml:space="preserve">1600  7TH AVE </t>
  </si>
  <si>
    <t>CONSTRUCT INTERIOR ALTERATIONS TO OFFICES AT FLOOR 4, 5, &amp; 6 IN EXISTING COMMERCIAL BUILDING, PER PLANS.</t>
  </si>
  <si>
    <t>KIP</t>
  </si>
  <si>
    <t>KOLODZIEJSKI</t>
  </si>
  <si>
    <t>1326 5TH AVE STE #400</t>
  </si>
  <si>
    <t>98101</t>
  </si>
  <si>
    <t>6464293</t>
  </si>
  <si>
    <t xml:space="preserve">1303  ALASKAN WAY </t>
  </si>
  <si>
    <t>Construct alterations to Pier 57 for foundation repair at carousel room, per plan.</t>
  </si>
  <si>
    <t>ALEX</t>
  </si>
  <si>
    <t>KARANJA</t>
  </si>
  <si>
    <t>311 1ST AVE, SOUTH, SUITE 300</t>
  </si>
  <si>
    <t>98104</t>
  </si>
  <si>
    <t>6469451</t>
  </si>
  <si>
    <t xml:space="preserve">925  SENECA ST </t>
  </si>
  <si>
    <t>Alterations to existing lab and office space of existing hospital (level 6 of original Virginia Mason hospital / west wing), per plans.</t>
  </si>
  <si>
    <t>FRANCES</t>
  </si>
  <si>
    <t>VILLASENOR</t>
  </si>
  <si>
    <t>21911 76TH AVE W</t>
  </si>
  <si>
    <t>EDMONDS</t>
  </si>
  <si>
    <t>98026</t>
  </si>
  <si>
    <t>6475423</t>
  </si>
  <si>
    <t xml:space="preserve">107  SPRING ST </t>
  </si>
  <si>
    <t>Alteration for tenant improvement to existing office space, per plan</t>
  </si>
  <si>
    <t>MINDY</t>
  </si>
  <si>
    <t>BLACK</t>
  </si>
  <si>
    <t>225 TERRY AVE N, STE 200</t>
  </si>
  <si>
    <t>98109</t>
  </si>
  <si>
    <t>FULL C</t>
  </si>
  <si>
    <t>6393061</t>
  </si>
  <si>
    <t xml:space="preserve">2001  WESTERN AVE </t>
  </si>
  <si>
    <t>Construct alterations to existing commercial building including updates to retail storefronts, addition of ground level retail, upgrade of plaza design, and facade alterations, per plan</t>
  </si>
  <si>
    <t>MIKE</t>
  </si>
  <si>
    <t>MORA</t>
  </si>
  <si>
    <t>5140 BALLARD AVE NW SUITE B</t>
  </si>
  <si>
    <t>98107</t>
  </si>
  <si>
    <t>6421152</t>
  </si>
  <si>
    <t>4700  DENVER AVE S</t>
  </si>
  <si>
    <t>Construct administrative gate building and occupy as office, per plan (Construction of six buildings/structures for existing Union Pacific Railroad Seattle Intermodal Facility for AGS Gate project, per plan – Review and processing for 6 APs under 6421152)</t>
  </si>
  <si>
    <t>BONNIE</t>
  </si>
  <si>
    <t>LINDNER</t>
  </si>
  <si>
    <t>500 108TH AVE NE, SUITE 1200</t>
  </si>
  <si>
    <t>BELLEVUE</t>
  </si>
  <si>
    <t>98004</t>
  </si>
  <si>
    <t>6440292</t>
  </si>
  <si>
    <t>1501  1ST AVE S</t>
  </si>
  <si>
    <t>Construct tenant improvements to the 1st, 2nd, and 3rd floors, and change use of a portion of the first floor from restaurant to entertainment services and office, per plan</t>
  </si>
  <si>
    <t>JON</t>
  </si>
  <si>
    <t>O'HARE</t>
  </si>
  <si>
    <t>26456 MARINE VIEW DRIVE SOUTH</t>
  </si>
  <si>
    <t>DES MOINES</t>
  </si>
  <si>
    <t>98198</t>
  </si>
  <si>
    <t>6448178</t>
  </si>
  <si>
    <t>4241  21ST AVE W</t>
  </si>
  <si>
    <t>Construct alterations and voluntary seismic upgrades to existing building, per plan.</t>
  </si>
  <si>
    <t>SARA</t>
  </si>
  <si>
    <t>WILDER</t>
  </si>
  <si>
    <t>4000 DELRIDGE WAY SW  SUITE 200</t>
  </si>
  <si>
    <t>98106</t>
  </si>
  <si>
    <t>IND</t>
  </si>
  <si>
    <t>6449378</t>
  </si>
  <si>
    <t xml:space="preserve">640 S SPOKANE ST </t>
  </si>
  <si>
    <t>Substantial alterations and change of use from warehouse to indoor urban agriculture and occupy per plan</t>
  </si>
  <si>
    <t>STACEY</t>
  </si>
  <si>
    <t>CRUMBAKER</t>
  </si>
  <si>
    <t>1936 1ST AVE S</t>
  </si>
  <si>
    <t>98134</t>
  </si>
  <si>
    <t>INST</t>
  </si>
  <si>
    <t>6358787</t>
  </si>
  <si>
    <t xml:space="preserve">1000  VIRGINIA ST </t>
  </si>
  <si>
    <t>Construct additions and substantial alterations to existing commercial building and occupy as Cornish Centennial Lab, per plan. (Project includes mechanical).</t>
  </si>
  <si>
    <t>KIRSTEN</t>
  </si>
  <si>
    <t>WILD</t>
  </si>
  <si>
    <t>2200 WESTERN AVE., SUITE 301</t>
  </si>
  <si>
    <t>6387335</t>
  </si>
  <si>
    <t>4045  MASON RD NE</t>
  </si>
  <si>
    <t>Substantial alterations to laboratory and administrative office building (Fluke Hall) for the University of Washington, per plans.</t>
  </si>
  <si>
    <t>BELCHER</t>
  </si>
  <si>
    <t>26456 MARINE VIEW DR S</t>
  </si>
  <si>
    <t>6429309</t>
  </si>
  <si>
    <t xml:space="preserve">1700 E UNION ST </t>
  </si>
  <si>
    <t>Construct addition and substantial alterations to T.T. Minor School, and occupy per plan.</t>
  </si>
  <si>
    <t>ANDREW</t>
  </si>
  <si>
    <t>HICKMAN</t>
  </si>
  <si>
    <t>902 N 2ND ST</t>
  </si>
  <si>
    <t>TACOMA</t>
  </si>
  <si>
    <t>98403</t>
  </si>
  <si>
    <t>ADD/ALT COMM, IND, INST</t>
  </si>
  <si>
    <t>SF/D</t>
  </si>
  <si>
    <t>6404220</t>
  </si>
  <si>
    <t xml:space="preserve">325 W KINNEAR PL </t>
  </si>
  <si>
    <t xml:space="preserve">Construct additions and alterations to and remove accessory dwelling from existing single family residence. Construct additions and alterations to existing accessory structure to create a detached accessory dwelling unit. All per plans.
</t>
  </si>
  <si>
    <t>JEFF</t>
  </si>
  <si>
    <t>PELLETIER</t>
  </si>
  <si>
    <t>340 15TH AVE E STE 301</t>
  </si>
  <si>
    <t>98112</t>
  </si>
  <si>
    <t>6442776</t>
  </si>
  <si>
    <t>1134  LAKESIDE AVE S</t>
  </si>
  <si>
    <t>Construct addition and alterations to existing single family residence, per plans.</t>
  </si>
  <si>
    <t>ALISON</t>
  </si>
  <si>
    <t>WALKER BREMS</t>
  </si>
  <si>
    <t>2915 NE 53RD STREET</t>
  </si>
  <si>
    <t>98105</t>
  </si>
  <si>
    <t>6457393</t>
  </si>
  <si>
    <t xml:space="preserve">603 W KINNEAR PL </t>
  </si>
  <si>
    <t>Remove existing duplex structure down to foundation. ((E) foundation to remain) and establish use and construct single family residence. Project includes removal of detached garage and construciton of surface parking, all per plan.</t>
  </si>
  <si>
    <t>JACOB</t>
  </si>
  <si>
    <t>YOUNG</t>
  </si>
  <si>
    <t>46 ETRURIA ST  SUITE 201</t>
  </si>
  <si>
    <t>6457959</t>
  </si>
  <si>
    <t xml:space="preserve">6036 NE KELDEN PL </t>
  </si>
  <si>
    <t>Construct additions and alterations to existing single family residence on existing basement level, per plans.</t>
  </si>
  <si>
    <t>BILL</t>
  </si>
  <si>
    <t>BERTCH</t>
  </si>
  <si>
    <t>PO BOX 476</t>
  </si>
  <si>
    <t>RENTON</t>
  </si>
  <si>
    <t>98057</t>
  </si>
  <si>
    <t>ADD/ALT SF/D</t>
  </si>
  <si>
    <t>3003 - BLANKET</t>
  </si>
  <si>
    <t>CHILD</t>
  </si>
  <si>
    <t>6457408</t>
  </si>
  <si>
    <t xml:space="preserve">2211  ELLIOTT AVE </t>
  </si>
  <si>
    <t>Blanket Permit for interior non-structural alterations.  Tenant improvement on fourth floor.</t>
  </si>
  <si>
    <t>TAKA</t>
  </si>
  <si>
    <t>SOGA</t>
  </si>
  <si>
    <t>925 4TH AVE</t>
  </si>
  <si>
    <t>6473657</t>
  </si>
  <si>
    <t xml:space="preserve">919  4TH AVE </t>
  </si>
  <si>
    <t>Blanket Permit for interior non-structural alterations to 36th floor offices (Baird), per plan.</t>
  </si>
  <si>
    <t>KIM</t>
  </si>
  <si>
    <t>SCOTT</t>
  </si>
  <si>
    <t>925 4TH AV SUITE 2400</t>
  </si>
  <si>
    <t>6474401</t>
  </si>
  <si>
    <t xml:space="preserve">1420  5TH AVE </t>
  </si>
  <si>
    <t>Blanket Permit for interior non-structural alterations to 14th floor (Yarmuth Wilsdon, PLCC)</t>
  </si>
  <si>
    <t>2333 THIRD AVENUE</t>
  </si>
  <si>
    <t>98121</t>
  </si>
  <si>
    <t>6476098</t>
  </si>
  <si>
    <t xml:space="preserve">1221  MADISON ST </t>
  </si>
  <si>
    <t>Blanket Permit for interior non-structural alterations.</t>
  </si>
  <si>
    <t>BRAD</t>
  </si>
  <si>
    <t>HINTHORNE</t>
  </si>
  <si>
    <t>1221 2ND AVENUE SUITE 200</t>
  </si>
  <si>
    <t>6479174</t>
  </si>
  <si>
    <t>1505  WESTLAKE AVE N</t>
  </si>
  <si>
    <t>Blanket Permit for interior non-structural alterations to the 6th floor for SPACEFLIGHT INDUSTRIES, per plan.</t>
  </si>
  <si>
    <t>REIDAR</t>
  </si>
  <si>
    <t>DITTMANN</t>
  </si>
  <si>
    <t>909 112TH AVE NE, SUITE 206</t>
  </si>
  <si>
    <t>6480723</t>
  </si>
  <si>
    <t xml:space="preserve">601  UNION ST </t>
  </si>
  <si>
    <t>Blanket Permit for interior non-structural alterations for 44 and 45 floors.</t>
  </si>
  <si>
    <t>TERI</t>
  </si>
  <si>
    <t>BULLEN</t>
  </si>
  <si>
    <t>600 UNIVERSITY ST, STE. 2820</t>
  </si>
  <si>
    <t>BLANKET TENNANT IMPROVEMENT</t>
  </si>
  <si>
    <t>3005 - SITE WORK</t>
  </si>
  <si>
    <t>MF</t>
  </si>
  <si>
    <t>GRADING</t>
  </si>
  <si>
    <t>6407939</t>
  </si>
  <si>
    <t>308  4TH AVE S</t>
  </si>
  <si>
    <t>Grading to repave and reconfigure a portion of surface parking lot for use by adjacent building, per plan. (Double tagged with and document tracking under 6389212.)</t>
  </si>
  <si>
    <t>JODI</t>
  </si>
  <si>
    <t>PATTERSON-O'HARE</t>
  </si>
  <si>
    <t>17479 7TH AVE SW</t>
  </si>
  <si>
    <t>NORMANDY PARK</t>
  </si>
  <si>
    <t>98166</t>
  </si>
  <si>
    <t>1004 - MECHANICAL</t>
  </si>
  <si>
    <t>MECHANICAL</t>
  </si>
  <si>
    <t>6455676</t>
  </si>
  <si>
    <t xml:space="preserve">2021  7TH AVE </t>
  </si>
  <si>
    <t>Mechanical work including medium pressure and low pressure ductwork for series fan terminal unit assemblies, diffusers, and appurtenances. Air handling units, relief air systems.  Level 4 has a kitchen including pollution control unit, (2) type 1 hoods and (1) type 2 hood. Level 2 has an espresso bar with (1) type 2 hood, per plan.</t>
  </si>
  <si>
    <t>JOSH</t>
  </si>
  <si>
    <t>WILSON</t>
  </si>
  <si>
    <t>11611 49TH PLACE WEST</t>
  </si>
  <si>
    <t>MUKILTEO</t>
  </si>
  <si>
    <t>98275-4255</t>
  </si>
  <si>
    <t>6471530</t>
  </si>
  <si>
    <t xml:space="preserve">2101  7TH AVE </t>
  </si>
  <si>
    <t>Provide tenant improvement HVAC for a 31 story office space. There are existing chilled water AHU's, toilet exhaust fans, medium pressure duct work capped, and heating water piping capped at each floor for tenant use.</t>
  </si>
  <si>
    <t>JULIA</t>
  </si>
  <si>
    <t>DOERNER</t>
  </si>
  <si>
    <t>98275</t>
  </si>
  <si>
    <t>6473330</t>
  </si>
  <si>
    <t xml:space="preserve">800  5TH AVE </t>
  </si>
  <si>
    <t>Demo existing (3) chillers and associated piping and pumps. Provide and install (3) new chillers, (8) new pumps and (1) existing chiller which is remaining. Demo and provide (2) new pumps if desired by owner. Include the (2) additional pumps in this permit for a total of (10) pumps.</t>
  </si>
  <si>
    <t>KAYLENE</t>
  </si>
  <si>
    <t>NELSON</t>
  </si>
  <si>
    <t>1221 2ND AVE N</t>
  </si>
  <si>
    <t>KENT</t>
  </si>
  <si>
    <t>98032</t>
  </si>
  <si>
    <t xml:space="preserve">MECHANICAL </t>
  </si>
  <si>
    <t>NEW</t>
  </si>
  <si>
    <t>6180940</t>
  </si>
  <si>
    <t xml:space="preserve">2400  3RD AVE </t>
  </si>
  <si>
    <t>Construct office building with lower level parking on vacant lot and occupy, per mup 3006356 and per plans.</t>
  </si>
  <si>
    <t>6226141</t>
  </si>
  <si>
    <t>2701  EASTLAKE AVE E</t>
  </si>
  <si>
    <t>Construction of 3 story commercial building with 2 levels of underground parking, occupy per plan. Review &amp; processing for 2 AP's under 6226141) (Restaurant shell only)</t>
  </si>
  <si>
    <t>MICHAEL</t>
  </si>
  <si>
    <t>MEDINA</t>
  </si>
  <si>
    <t>1809 7TH AVE. SUITE #700</t>
  </si>
  <si>
    <t>6443916</t>
  </si>
  <si>
    <t>450  3RD AVE W</t>
  </si>
  <si>
    <t>Shoring and Excavation for construction of an office building with below grade parking, per plan. SSPTD issued KSD 4-29-15.</t>
  </si>
  <si>
    <t>EDWARD</t>
  </si>
  <si>
    <t>PALUSHOCK</t>
  </si>
  <si>
    <t>1221 2ND AVE, SUITE 200</t>
  </si>
  <si>
    <t>6454720</t>
  </si>
  <si>
    <t>3627  STONE WAY N</t>
  </si>
  <si>
    <t>Shoring and excavation for future construction of a residential and retail building with below grade parking, per plan (remaining development under 6456371).</t>
  </si>
  <si>
    <t>MEREDITH</t>
  </si>
  <si>
    <t>EVERIST</t>
  </si>
  <si>
    <t>10801 MAIN STREET SUITE 110</t>
  </si>
  <si>
    <t>6467329</t>
  </si>
  <si>
    <t>13018  20TH AVE NE</t>
  </si>
  <si>
    <t>Grading, utilities, and site improvements on the Olympic Hills Elementary School site, per plan.</t>
  </si>
  <si>
    <t>TONG</t>
  </si>
  <si>
    <t>800 5TH AVE SUITE 4130</t>
  </si>
  <si>
    <t>6367009</t>
  </si>
  <si>
    <t xml:space="preserve">1330 N 90TH ST </t>
  </si>
  <si>
    <t>Phased project: Construct a new Wilson Pacific Elementary School, and occupy per plan.  (Double tagged with projects 6453016 &amp; 6462201.)</t>
  </si>
  <si>
    <t>SUSAN</t>
  </si>
  <si>
    <t>FORE</t>
  </si>
  <si>
    <t>71 COLUMBIA ST SUITE 400</t>
  </si>
  <si>
    <t>6453016</t>
  </si>
  <si>
    <t>Phased project: Construct a new public middle school, and occupy per plan.  (Double tagged with projects 6367009 &amp; 6462201.)</t>
  </si>
  <si>
    <t>6462201</t>
  </si>
  <si>
    <t>Phased project: Construct a new child care structure, and occupy per plan.  (Double tagged with projects 6367009 &amp; 6453016)</t>
  </si>
  <si>
    <t>NEW COMM, IND, INST</t>
  </si>
  <si>
    <t>6352578</t>
  </si>
  <si>
    <t>531  QUEEN ANNE AVE N</t>
  </si>
  <si>
    <t>Construct multi-use residential/commercial building with below grade parking, ground floor retail and upper floors residential with complete dwelling unit build-out, and occupy per plans.</t>
  </si>
  <si>
    <t>GREG</t>
  </si>
  <si>
    <t>MACDONALD</t>
  </si>
  <si>
    <t>8383 158TH AVE NE, SUITE 380</t>
  </si>
  <si>
    <t>REDMOND</t>
  </si>
  <si>
    <t>98052</t>
  </si>
  <si>
    <t>6368241</t>
  </si>
  <si>
    <t xml:space="preserve">2305 E MADISON ST </t>
  </si>
  <si>
    <t>Construct mixed use retail, live/ work and apartment building and occupy, per plans.</t>
  </si>
  <si>
    <t>DAVID</t>
  </si>
  <si>
    <t>NEIMAN</t>
  </si>
  <si>
    <t>1421 34TH AV STE #100</t>
  </si>
  <si>
    <t>98122</t>
  </si>
  <si>
    <t>6390051</t>
  </si>
  <si>
    <t xml:space="preserve">2321 S HOLGATE ST </t>
  </si>
  <si>
    <t>Establish use as and construct new 7 unit live-work structure and occupy per plan.</t>
  </si>
  <si>
    <t>HUGH</t>
  </si>
  <si>
    <t>SCHAEFFER</t>
  </si>
  <si>
    <t>1122 E PIKE ST   SUITE 1337</t>
  </si>
  <si>
    <t>6395131</t>
  </si>
  <si>
    <t>3800  WOODLAND PARK AVE N</t>
  </si>
  <si>
    <t>Establish use as live/work and administrative offices and construct new mixed occupancy building; occupy per plan.</t>
  </si>
  <si>
    <t>CHRIS</t>
  </si>
  <si>
    <t>HAWLEY</t>
  </si>
  <si>
    <t>808 HOWELL ST. 6TH FLOOR</t>
  </si>
  <si>
    <t>NEW MIXED USE COMM, MF</t>
  </si>
  <si>
    <t>6427650</t>
  </si>
  <si>
    <t>624  YALE AVE N</t>
  </si>
  <si>
    <t>Install shoring and excavation for new mixed use building (two towers on common base), per plan.</t>
  </si>
  <si>
    <t>HALL</t>
  </si>
  <si>
    <t>1301 1ST AVE #301</t>
  </si>
  <si>
    <t>6437982</t>
  </si>
  <si>
    <t>1207  WESTLAKE AVE N</t>
  </si>
  <si>
    <t>Shoring and excavation for future construction of a new residential and retail building with below grade parking, per plan.</t>
  </si>
  <si>
    <t>6455336</t>
  </si>
  <si>
    <t>221  10TH AVE S</t>
  </si>
  <si>
    <t>Site work including excavation, drainage tunnel stabilization, and slope stabilization for future apartment building with below grade parking, per plan (Construction under AP # 6423757).</t>
  </si>
  <si>
    <t>6451574</t>
  </si>
  <si>
    <t>4600  22ND AVE NE</t>
  </si>
  <si>
    <t>Establish use as congregate residence and Construct new dormitory structure, per plan.</t>
  </si>
  <si>
    <t>GRACE</t>
  </si>
  <si>
    <t>112 5TH AVE N FLOOR 2-S</t>
  </si>
  <si>
    <t>6407098</t>
  </si>
  <si>
    <t>11219  GREENWOOD AVE N</t>
  </si>
  <si>
    <t>Establish use as and construct west 3-unit townhouse with surface parking, per plan. (Establish use and construct two 3-unit townhouses with surface parking, per plan. Processing for 2 A/P's under 6407098).</t>
  </si>
  <si>
    <t>6428351</t>
  </si>
  <si>
    <t xml:space="preserve">1733  27TH AVE </t>
  </si>
  <si>
    <t>Construct 3-unit row house structure with attached garages and surface parking per plan. Existing single family dwelling to be demolished by separate.</t>
  </si>
  <si>
    <t>JULIAN</t>
  </si>
  <si>
    <t>WEBER</t>
  </si>
  <si>
    <t>3715 S HUDSON ST, STE #105</t>
  </si>
  <si>
    <t>98118</t>
  </si>
  <si>
    <t>6442275</t>
  </si>
  <si>
    <t>3008  63RD AVE SW</t>
  </si>
  <si>
    <t>Construct northeast 3-unit townhouse structure with attached garages and carport, per plan. (Construct two 3-unit townhouse structures and one single family residence / Review and processing for 3 AP’s under 6442275)</t>
  </si>
  <si>
    <t>BUTRIM</t>
  </si>
  <si>
    <t>2000 FAIRVIEW AVENUE E</t>
  </si>
  <si>
    <t>98102</t>
  </si>
  <si>
    <t>6444466</t>
  </si>
  <si>
    <t>413  26TH AVE S</t>
  </si>
  <si>
    <t>Demolish existing structure and establish use as and construct 3 unit rowhouse with attached carports and occupy, per plan.</t>
  </si>
  <si>
    <t>SHAUN</t>
  </si>
  <si>
    <t>NOVION</t>
  </si>
  <si>
    <t>8634B 3RD AVE. NW</t>
  </si>
  <si>
    <t>98117</t>
  </si>
  <si>
    <t>6459873</t>
  </si>
  <si>
    <t>11217  GREENWOOD AVE N</t>
  </si>
  <si>
    <t>Establish use as and construct east 3-unit townhouse with surface parking, per plan. (Establish use and construct two 3-unit townhouses with surface parking, per plan. Processing for 2 A/P's under 6407098).</t>
  </si>
  <si>
    <t>6466969</t>
  </si>
  <si>
    <t>3010  63RD AVE SW</t>
  </si>
  <si>
    <t>Construct west 3-unit townhouse structure with attached garages, per plan. (Construct two 3-unit townhouse structures and one single family residence / Review and processing for 3 AP’s under 6442275)</t>
  </si>
  <si>
    <t>6474375</t>
  </si>
  <si>
    <t xml:space="preserve">1112  16TH AVE </t>
  </si>
  <si>
    <t>Construct West building, per plans (Establish and construct (2) 3 unit townhouse buildings, per plans.  Review and processing for 2 A/P's under 6431851).</t>
  </si>
  <si>
    <t>6334805</t>
  </si>
  <si>
    <t>7109  27TH AVE SW</t>
  </si>
  <si>
    <t>Establish use and construct 4-unit Townhouse for unit lots 142-145, per plan (Establish as Standard Plan for Building Type #2).</t>
  </si>
  <si>
    <t>ANDY</t>
  </si>
  <si>
    <t>PAROLINE</t>
  </si>
  <si>
    <t>3617 SW CHARLESTOWN ST</t>
  </si>
  <si>
    <t>98126</t>
  </si>
  <si>
    <t>6410946</t>
  </si>
  <si>
    <t>3835  GILMAN AVE W</t>
  </si>
  <si>
    <t>Construct a new four unit row-house structure with surface parking per plan.  Existing single family dwelling and accessory garage to be demolished by separate permit.</t>
  </si>
  <si>
    <t>6442532</t>
  </si>
  <si>
    <t>5917  FAUNTLEROY WAY SW</t>
  </si>
  <si>
    <t>Construct new townhouse structure, per plan.</t>
  </si>
  <si>
    <t>PAUL</t>
  </si>
  <si>
    <t>PIERCE</t>
  </si>
  <si>
    <t>1916 23RD AVE S</t>
  </si>
  <si>
    <t>98144</t>
  </si>
  <si>
    <t>6404288</t>
  </si>
  <si>
    <t xml:space="preserve">1600 E THOMAS ST </t>
  </si>
  <si>
    <t xml:space="preserve">Establish use as and construct a 5 unit row-house structure w/ attached garages, per plans
</t>
  </si>
  <si>
    <t>6431851</t>
  </si>
  <si>
    <t xml:space="preserve">1114  16TH AVE </t>
  </si>
  <si>
    <t>Construct east building, per plans (Establish and construct (2) 3 unit townhouse buildings, per plans.  Review and processing for 2 A/P's under 6431851).</t>
  </si>
  <si>
    <t>6436662</t>
  </si>
  <si>
    <t xml:space="preserve">2835 SW ADAMS ST </t>
  </si>
  <si>
    <t>Construction of 6 unit row house with surface parking, per plan</t>
  </si>
  <si>
    <t>DAVE</t>
  </si>
  <si>
    <t>BIDDLE</t>
  </si>
  <si>
    <t>2701 CALIFORNIA AVENUE SW</t>
  </si>
  <si>
    <t>WASHINGTON</t>
  </si>
  <si>
    <t>98116</t>
  </si>
  <si>
    <t>6440054</t>
  </si>
  <si>
    <t xml:space="preserve">3102 NW 85TH ST </t>
  </si>
  <si>
    <t>Establish use as rowhouse and construct new 6-unit townhouse structure, per plan.</t>
  </si>
  <si>
    <t>6453103</t>
  </si>
  <si>
    <t xml:space="preserve">507  22ND AVE </t>
  </si>
  <si>
    <t>Construction of apartment building and occupy, per plan</t>
  </si>
  <si>
    <t>MOON</t>
  </si>
  <si>
    <t>ZHANG</t>
  </si>
  <si>
    <t>6432554</t>
  </si>
  <si>
    <t>3633  LINDEN AVE N</t>
  </si>
  <si>
    <t>Establish use as and construct a small efficiency dwelling unit apartment building, occupy per plans</t>
  </si>
  <si>
    <t>YORIKO</t>
  </si>
  <si>
    <t>ENDO</t>
  </si>
  <si>
    <t>2505 3RD AVE SUITE 300C</t>
  </si>
  <si>
    <t>6342116</t>
  </si>
  <si>
    <t>9051  20TH AVE SW</t>
  </si>
  <si>
    <t>Construct mixed use multi-family residential, live/work, office and retail building with basement parking garage and occupy, per plans.  (Construct mixed use multi-family residential, live/work, office and retail building with basement parking garage and modify existing retaining wall on adjacent property and occupy, per plans. Review &amp; processing for 2 AP's under AP # 6342116.)</t>
  </si>
  <si>
    <t>DIANA</t>
  </si>
  <si>
    <t>WELLENBRINK</t>
  </si>
  <si>
    <t>2514 W MCGRAW ST</t>
  </si>
  <si>
    <t>98199</t>
  </si>
  <si>
    <t>6440370</t>
  </si>
  <si>
    <t>4737  ROOSEVELT WAY NE</t>
  </si>
  <si>
    <t>Construct new mixed use building with enclosed parking, Occupy per plan.</t>
  </si>
  <si>
    <t>ROBERT</t>
  </si>
  <si>
    <t>HUMBLE</t>
  </si>
  <si>
    <t>1205 EAST PIKE ST, STE 2-D</t>
  </si>
  <si>
    <t>6426745</t>
  </si>
  <si>
    <t xml:space="preserve">2020 E MADISON ST </t>
  </si>
  <si>
    <t>Phased project: Construct a new residential apartment building with ground floor retail and below grade parking, and occupy per plan.</t>
  </si>
  <si>
    <t>NEW MULTIFAMILY</t>
  </si>
  <si>
    <t>6373382</t>
  </si>
  <si>
    <t xml:space="preserve">331  18TH AVE </t>
  </si>
  <si>
    <t>Establish use and construct new single family residence with surface parking, per per</t>
  </si>
  <si>
    <t>SHEN LIAN</t>
  </si>
  <si>
    <t>CHEN</t>
  </si>
  <si>
    <t>323 WARD ST</t>
  </si>
  <si>
    <t>6440357</t>
  </si>
  <si>
    <t>4546  48TH AVE NE</t>
  </si>
  <si>
    <t>Establish use as and construct new single family residence with attached garage, per plan.</t>
  </si>
  <si>
    <t>JASON</t>
  </si>
  <si>
    <t>JONES</t>
  </si>
  <si>
    <t>335 PARKPLACE CTR G109</t>
  </si>
  <si>
    <t>KIRKLAND</t>
  </si>
  <si>
    <t>98033</t>
  </si>
  <si>
    <t>6465369</t>
  </si>
  <si>
    <t>7304  54TH AVE NE</t>
  </si>
  <si>
    <t>Establish use and construct new single family residence with attached garage, per plans. Demolish existing structure under separate permit.</t>
  </si>
  <si>
    <t>RICHARD</t>
  </si>
  <si>
    <t>FLAKE</t>
  </si>
  <si>
    <t>10777 MAIN ST #105</t>
  </si>
  <si>
    <t>6333247</t>
  </si>
  <si>
    <t>4707  14TH AVE SW</t>
  </si>
  <si>
    <t>Establish use and contruct new SFD with attached garage, per plans.</t>
  </si>
  <si>
    <t>JULIE</t>
  </si>
  <si>
    <t>LEDOUX</t>
  </si>
  <si>
    <t>21004 44TH DR NE</t>
  </si>
  <si>
    <t>ARLINGTON</t>
  </si>
  <si>
    <t>98223</t>
  </si>
  <si>
    <t>6395342</t>
  </si>
  <si>
    <t xml:space="preserve">1520 NW 87TH ST </t>
  </si>
  <si>
    <t>Establish use as townhouse and live-work, construct 2 townhomes amd 4 live-work units in one structure (with 2 attached garages and 4 with surface parking), and occupy, per plan.</t>
  </si>
  <si>
    <t>DAN</t>
  </si>
  <si>
    <t>UMBACH</t>
  </si>
  <si>
    <t>7711 16TH AVE NW</t>
  </si>
  <si>
    <t>6432337</t>
  </si>
  <si>
    <t xml:space="preserve">4001 E DENNY BLAINE PL </t>
  </si>
  <si>
    <t>Establish use as and construct a single family residence with attached garage, per plan.</t>
  </si>
  <si>
    <t>6445006</t>
  </si>
  <si>
    <t>11737  DURLAND AVE NE</t>
  </si>
  <si>
    <t>Establish use as single family dwelling and construct new sing-family dwelling with attached garage, per plans.</t>
  </si>
  <si>
    <t>MING AND XIA</t>
  </si>
  <si>
    <t>HUANG</t>
  </si>
  <si>
    <t>12024 25TH AV NE</t>
  </si>
  <si>
    <t>98125</t>
  </si>
  <si>
    <t>6461000</t>
  </si>
  <si>
    <t>5618  KIRKWOOD PL N</t>
  </si>
  <si>
    <t>NEW SINGLE FAMILY / DUPLEX</t>
  </si>
  <si>
    <t>FULL</t>
  </si>
  <si>
    <t>SPRINKLER</t>
  </si>
  <si>
    <t>6482314</t>
  </si>
  <si>
    <t>Stand Alone sprinkler only to replaces 47 upright to dry  pendent and add 12 upright for the P-1 parking modification of ground floor addition to an existing commercial high rise building, per plans.</t>
  </si>
  <si>
    <t>MARTIN</t>
  </si>
  <si>
    <t>TRAICOFF</t>
  </si>
  <si>
    <t>4308 SOUTH 131ST PL</t>
  </si>
  <si>
    <t>TUKWILA</t>
  </si>
  <si>
    <t>98168</t>
  </si>
  <si>
    <t>Sum: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</si>
</sst>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
    <numFmt numFmtId="165" formatCode="\$#,##0.00;[Red]&quot;($&quot;#,##0.00\);\$0.00"/>
  </numFmts>
  <fonts count="11" x14ac:knownFonts="1">
    <font>
      <sz val="11"/>
      <color theme="1"/>
      <name val="Calibri"/>
      <family val="2"/>
      <scheme val="minor"/>
    </font>
    <font>
      <sz val="11"/>
      <color theme="1"/>
      <name val="Calibri"/>
      <family val="2"/>
      <scheme val="minor"/>
    </font>
    <font>
      <b/>
      <sz val="10"/>
      <name val="Arial"/>
      <family val="2"/>
    </font>
    <font>
      <sz val="10"/>
      <name val="Arial"/>
      <family val="2"/>
    </font>
    <font>
      <b/>
      <sz val="10"/>
      <name val="MS Sans Serif"/>
      <family val="2"/>
    </font>
    <font>
      <sz val="8"/>
      <color indexed="8"/>
      <name val="Arial"/>
      <family val="2"/>
    </font>
    <font>
      <b/>
      <sz val="10"/>
      <color indexed="8"/>
      <name val="Arial"/>
      <family val="2"/>
    </font>
    <font>
      <sz val="10"/>
      <color theme="1"/>
      <name val="Calibri"/>
      <family val="2"/>
      <scheme val="minor"/>
    </font>
    <font>
      <b/>
      <sz val="9"/>
      <color indexed="9"/>
      <name val="Arial"/>
      <family val="2"/>
    </font>
    <font>
      <sz val="9"/>
      <color theme="1"/>
      <name val="Calibri"/>
      <family val="2"/>
      <scheme val="minor"/>
    </font>
    <font>
      <sz val="8"/>
      <color theme="1"/>
      <name val="Calibri"/>
      <family val="2"/>
      <scheme val="minor"/>
    </font>
  </fonts>
  <fills count="7">
    <fill>
      <patternFill patternType="none"/>
    </fill>
    <fill>
      <patternFill patternType="gray125"/>
    </fill>
    <fill>
      <patternFill patternType="solid">
        <fgColor indexed="54"/>
        <bgColor indexed="9"/>
      </patternFill>
    </fill>
    <fill>
      <patternFill patternType="solid">
        <fgColor indexed="9"/>
        <bgColor indexed="9"/>
      </patternFill>
    </fill>
    <fill>
      <patternFill patternType="solid">
        <fgColor theme="0"/>
        <bgColor indexed="9"/>
      </patternFill>
    </fill>
    <fill>
      <patternFill patternType="solid">
        <fgColor theme="0"/>
        <bgColor indexed="64"/>
      </patternFill>
    </fill>
    <fill>
      <patternFill patternType="solid">
        <fgColor rgb="FFFFFF00"/>
        <bgColor indexed="64"/>
      </patternFill>
    </fill>
  </fills>
  <borders count="5">
    <border>
      <left/>
      <right/>
      <top/>
      <bottom/>
      <diagonal/>
    </border>
    <border>
      <left style="medium">
        <color indexed="64"/>
      </left>
      <right/>
      <top style="medium">
        <color indexed="64"/>
      </top>
      <bottom/>
      <diagonal/>
    </border>
    <border>
      <left style="medium">
        <color indexed="64"/>
      </left>
      <right/>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diagonal/>
    </border>
  </borders>
  <cellStyleXfs count="3">
    <xf numFmtId="0" fontId="0" fillId="0" borderId="0"/>
    <xf numFmtId="44" fontId="1" fillId="0" borderId="0" applyFont="0" applyFill="0" applyBorder="0" applyAlignment="0" applyProtection="0"/>
    <xf numFmtId="0" fontId="3" fillId="0" borderId="0"/>
  </cellStyleXfs>
  <cellXfs count="36">
    <xf numFmtId="0" fontId="0" fillId="0" borderId="0" xfId="0"/>
    <xf numFmtId="0" fontId="2" fillId="0" borderId="1" xfId="0" applyFont="1" applyBorder="1"/>
    <xf numFmtId="0" fontId="0" fillId="0" borderId="0" xfId="0" applyAlignment="1"/>
    <xf numFmtId="44" fontId="0" fillId="0" borderId="0" xfId="1" applyFont="1"/>
    <xf numFmtId="0" fontId="2" fillId="0" borderId="2" xfId="0" applyFont="1" applyBorder="1"/>
    <xf numFmtId="17" fontId="4" fillId="0" borderId="2" xfId="0" applyNumberFormat="1" applyFont="1" applyBorder="1"/>
    <xf numFmtId="49" fontId="5" fillId="3" borderId="3" xfId="0" applyNumberFormat="1" applyFont="1" applyFill="1" applyBorder="1" applyAlignment="1">
      <alignment horizontal="left" vertical="top"/>
    </xf>
    <xf numFmtId="164" fontId="5" fillId="3" borderId="3" xfId="0" applyNumberFormat="1" applyFont="1" applyFill="1" applyBorder="1" applyAlignment="1">
      <alignment horizontal="right" vertical="top"/>
    </xf>
    <xf numFmtId="165" fontId="5" fillId="3" borderId="3" xfId="0" applyNumberFormat="1" applyFont="1" applyFill="1" applyBorder="1" applyAlignment="1">
      <alignment horizontal="right" vertical="top"/>
    </xf>
    <xf numFmtId="49" fontId="6" fillId="3" borderId="3" xfId="0" applyNumberFormat="1" applyFont="1" applyFill="1" applyBorder="1" applyAlignment="1">
      <alignment horizontal="left" vertical="top"/>
    </xf>
    <xf numFmtId="49" fontId="6" fillId="3" borderId="3" xfId="2" applyNumberFormat="1" applyFont="1" applyFill="1" applyBorder="1" applyAlignment="1">
      <alignment horizontal="left" vertical="top"/>
    </xf>
    <xf numFmtId="164" fontId="6" fillId="3" borderId="3" xfId="2" applyNumberFormat="1" applyFont="1" applyFill="1" applyBorder="1" applyAlignment="1">
      <alignment horizontal="right" vertical="top"/>
    </xf>
    <xf numFmtId="44" fontId="6" fillId="3" borderId="3" xfId="1" applyFont="1" applyFill="1" applyBorder="1" applyAlignment="1">
      <alignment horizontal="right" vertical="top"/>
    </xf>
    <xf numFmtId="0" fontId="2" fillId="0" borderId="0" xfId="0" applyFont="1" applyAlignment="1"/>
    <xf numFmtId="0" fontId="4" fillId="0" borderId="3" xfId="0" applyNumberFormat="1" applyFont="1" applyBorder="1" applyAlignment="1"/>
    <xf numFmtId="49" fontId="5" fillId="4" borderId="3" xfId="0" applyNumberFormat="1" applyFont="1" applyFill="1" applyBorder="1" applyAlignment="1">
      <alignment horizontal="left" vertical="top"/>
    </xf>
    <xf numFmtId="164" fontId="5" fillId="4" borderId="3" xfId="0" applyNumberFormat="1" applyFont="1" applyFill="1" applyBorder="1" applyAlignment="1">
      <alignment horizontal="right" vertical="top"/>
    </xf>
    <xf numFmtId="165" fontId="5" fillId="4" borderId="3" xfId="0" applyNumberFormat="1" applyFont="1" applyFill="1" applyBorder="1" applyAlignment="1">
      <alignment horizontal="right" vertical="top"/>
    </xf>
    <xf numFmtId="49" fontId="6" fillId="3" borderId="4" xfId="0" applyNumberFormat="1" applyFont="1" applyFill="1" applyBorder="1" applyAlignment="1">
      <alignment horizontal="left" vertical="top"/>
    </xf>
    <xf numFmtId="0" fontId="0" fillId="0" borderId="0" xfId="0" applyNumberFormat="1" applyAlignment="1">
      <alignment wrapText="1"/>
    </xf>
    <xf numFmtId="0" fontId="5" fillId="3" borderId="3" xfId="0" applyNumberFormat="1" applyFont="1" applyFill="1" applyBorder="1" applyAlignment="1">
      <alignment horizontal="left" vertical="top" wrapText="1"/>
    </xf>
    <xf numFmtId="0" fontId="6" fillId="3" borderId="3" xfId="2" applyNumberFormat="1" applyFont="1" applyFill="1" applyBorder="1" applyAlignment="1">
      <alignment horizontal="left" vertical="top" wrapText="1"/>
    </xf>
    <xf numFmtId="0" fontId="5" fillId="4" borderId="3" xfId="0" applyNumberFormat="1" applyFont="1" applyFill="1" applyBorder="1" applyAlignment="1">
      <alignment horizontal="left" vertical="top" wrapText="1"/>
    </xf>
    <xf numFmtId="49" fontId="8" fillId="2" borderId="3" xfId="0" applyNumberFormat="1" applyFont="1" applyFill="1" applyBorder="1" applyAlignment="1">
      <alignment horizontal="left" vertical="top"/>
    </xf>
    <xf numFmtId="0" fontId="8" fillId="2" borderId="3" xfId="0" applyNumberFormat="1" applyFont="1" applyFill="1" applyBorder="1" applyAlignment="1">
      <alignment horizontal="left" vertical="top" wrapText="1"/>
    </xf>
    <xf numFmtId="0" fontId="9" fillId="0" borderId="0" xfId="0" applyFont="1"/>
    <xf numFmtId="0" fontId="7" fillId="0" borderId="0" xfId="0" applyFont="1" applyAlignment="1"/>
    <xf numFmtId="0" fontId="6" fillId="3" borderId="3" xfId="0" applyFont="1" applyFill="1" applyBorder="1" applyAlignment="1">
      <alignment horizontal="left" vertical="center"/>
    </xf>
    <xf numFmtId="49" fontId="6" fillId="3" borderId="3" xfId="0" applyNumberFormat="1" applyFont="1" applyFill="1" applyBorder="1" applyAlignment="1">
      <alignment horizontal="right" vertical="center"/>
    </xf>
    <xf numFmtId="164" fontId="6" fillId="3" borderId="3" xfId="0" applyNumberFormat="1" applyFont="1" applyFill="1" applyBorder="1" applyAlignment="1">
      <alignment horizontal="right" vertical="center"/>
    </xf>
    <xf numFmtId="165" fontId="6" fillId="3" borderId="3" xfId="0" applyNumberFormat="1" applyFont="1" applyFill="1" applyBorder="1" applyAlignment="1">
      <alignment horizontal="right" vertical="center"/>
    </xf>
    <xf numFmtId="0" fontId="6" fillId="3" borderId="3" xfId="0" applyNumberFormat="1" applyFont="1" applyFill="1" applyBorder="1" applyAlignment="1">
      <alignment horizontal="left" vertical="center" wrapText="1"/>
    </xf>
    <xf numFmtId="0" fontId="2" fillId="0" borderId="0" xfId="0" applyFont="1"/>
    <xf numFmtId="0" fontId="10" fillId="0" borderId="0" xfId="0" applyFont="1"/>
    <xf numFmtId="0" fontId="10" fillId="5" borderId="0" xfId="0" applyFont="1" applyFill="1"/>
    <xf numFmtId="0" fontId="10" fillId="6" borderId="0" xfId="0" applyFont="1" applyFill="1"/>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tabSelected="1" workbookViewId="0"/>
  </sheetViews>
  <sheetFormatPr defaultRowHeight="15" x14ac:dyDescent="0.25"/>
  <cols>
    <col min="1" max="1" width="39.5703125" customWidth="1"/>
    <col min="2" max="2" width="9.7109375" bestFit="1" customWidth="1"/>
    <col min="3" max="3" width="16.28515625" bestFit="1" customWidth="1"/>
    <col min="4" max="4" width="18.140625" bestFit="1" customWidth="1"/>
    <col min="5" max="5" width="17.7109375" bestFit="1" customWidth="1"/>
    <col min="6" max="6" width="9.7109375" bestFit="1" customWidth="1"/>
    <col min="7" max="7" width="15" bestFit="1" customWidth="1"/>
    <col min="8" max="8" width="23.85546875" bestFit="1" customWidth="1"/>
    <col min="9" max="9" width="41.42578125" style="19" customWidth="1"/>
    <col min="10" max="10" width="13.28515625" bestFit="1" customWidth="1"/>
    <col min="11" max="11" width="10.7109375" bestFit="1" customWidth="1"/>
    <col min="12" max="13" width="23.7109375" bestFit="1" customWidth="1"/>
    <col min="14" max="14" width="27.28515625" bestFit="1" customWidth="1"/>
    <col min="15" max="15" width="17.85546875" bestFit="1" customWidth="1"/>
    <col min="16" max="16" width="19.140625" bestFit="1" customWidth="1"/>
    <col min="17" max="17" width="17.28515625" bestFit="1" customWidth="1"/>
  </cols>
  <sheetData>
    <row r="1" spans="1:17" x14ac:dyDescent="0.25">
      <c r="A1" s="1" t="s">
        <v>0</v>
      </c>
      <c r="E1" s="2"/>
      <c r="G1" s="3"/>
    </row>
    <row r="2" spans="1:17" x14ac:dyDescent="0.25">
      <c r="A2" s="4" t="s">
        <v>1</v>
      </c>
      <c r="E2" s="2"/>
      <c r="G2" s="3"/>
    </row>
    <row r="3" spans="1:17" x14ac:dyDescent="0.25">
      <c r="A3" s="4" t="s">
        <v>2</v>
      </c>
      <c r="E3" s="2"/>
      <c r="G3" s="3"/>
    </row>
    <row r="4" spans="1:17" x14ac:dyDescent="0.25">
      <c r="A4" s="4">
        <v>2015</v>
      </c>
      <c r="E4" s="2"/>
      <c r="G4" s="3"/>
    </row>
    <row r="5" spans="1:17" x14ac:dyDescent="0.25">
      <c r="A5" s="5" t="s">
        <v>3</v>
      </c>
      <c r="E5" s="2"/>
      <c r="G5" s="3"/>
    </row>
    <row r="7" spans="1:17" s="25" customFormat="1" ht="12" x14ac:dyDescent="0.2">
      <c r="A7" s="23" t="s">
        <v>4</v>
      </c>
      <c r="B7" s="23" t="s">
        <v>5</v>
      </c>
      <c r="C7" s="23" t="s">
        <v>6</v>
      </c>
      <c r="D7" s="23" t="s">
        <v>7</v>
      </c>
      <c r="E7" s="23" t="s">
        <v>8</v>
      </c>
      <c r="F7" s="23" t="s">
        <v>9</v>
      </c>
      <c r="G7" s="23" t="s">
        <v>10</v>
      </c>
      <c r="H7" s="23" t="s">
        <v>11</v>
      </c>
      <c r="I7" s="24" t="s">
        <v>12</v>
      </c>
      <c r="J7" s="23" t="s">
        <v>13</v>
      </c>
      <c r="K7" s="23" t="s">
        <v>14</v>
      </c>
      <c r="L7" s="23" t="s">
        <v>15</v>
      </c>
      <c r="M7" s="23" t="s">
        <v>16</v>
      </c>
      <c r="N7" s="23" t="s">
        <v>17</v>
      </c>
      <c r="O7" s="23" t="s">
        <v>18</v>
      </c>
      <c r="P7" s="23" t="s">
        <v>19</v>
      </c>
      <c r="Q7" s="23" t="s">
        <v>20</v>
      </c>
    </row>
    <row r="8" spans="1:17" s="33" customFormat="1" ht="33.75" x14ac:dyDescent="0.2">
      <c r="A8" s="6" t="s">
        <v>21</v>
      </c>
      <c r="B8" s="6" t="s">
        <v>22</v>
      </c>
      <c r="C8" s="6" t="s">
        <v>23</v>
      </c>
      <c r="D8" s="6" t="s">
        <v>24</v>
      </c>
      <c r="E8" s="7">
        <v>1</v>
      </c>
      <c r="F8" s="6" t="s">
        <v>25</v>
      </c>
      <c r="G8" s="8">
        <v>2420000</v>
      </c>
      <c r="H8" s="6" t="s">
        <v>26</v>
      </c>
      <c r="I8" s="20" t="s">
        <v>27</v>
      </c>
      <c r="J8" s="7" t="s">
        <v>28</v>
      </c>
      <c r="K8" s="7" t="s">
        <v>28</v>
      </c>
      <c r="L8" s="6" t="s">
        <v>29</v>
      </c>
      <c r="M8" s="6" t="s">
        <v>30</v>
      </c>
      <c r="N8" s="6" t="s">
        <v>31</v>
      </c>
      <c r="O8" s="6" t="s">
        <v>32</v>
      </c>
      <c r="P8" s="6" t="s">
        <v>33</v>
      </c>
      <c r="Q8" s="6" t="s">
        <v>34</v>
      </c>
    </row>
    <row r="9" spans="1:17" s="33" customFormat="1" ht="33.75" x14ac:dyDescent="0.2">
      <c r="A9" s="6" t="s">
        <v>21</v>
      </c>
      <c r="B9" s="6" t="s">
        <v>35</v>
      </c>
      <c r="C9" s="6" t="s">
        <v>23</v>
      </c>
      <c r="D9" s="6" t="s">
        <v>24</v>
      </c>
      <c r="E9" s="7">
        <v>1</v>
      </c>
      <c r="F9" s="6" t="s">
        <v>36</v>
      </c>
      <c r="G9" s="8">
        <v>600000</v>
      </c>
      <c r="H9" s="6" t="s">
        <v>37</v>
      </c>
      <c r="I9" s="20" t="s">
        <v>38</v>
      </c>
      <c r="J9" s="7">
        <v>0</v>
      </c>
      <c r="K9" s="7">
        <v>0</v>
      </c>
      <c r="L9" s="6" t="s">
        <v>39</v>
      </c>
      <c r="M9" s="6" t="s">
        <v>40</v>
      </c>
      <c r="N9" s="6" t="s">
        <v>41</v>
      </c>
      <c r="O9" s="6" t="s">
        <v>32</v>
      </c>
      <c r="P9" s="6" t="s">
        <v>33</v>
      </c>
      <c r="Q9" s="6" t="s">
        <v>42</v>
      </c>
    </row>
    <row r="10" spans="1:17" s="33" customFormat="1" ht="22.5" x14ac:dyDescent="0.2">
      <c r="A10" s="6" t="s">
        <v>21</v>
      </c>
      <c r="B10" s="6" t="s">
        <v>35</v>
      </c>
      <c r="C10" s="6" t="s">
        <v>23</v>
      </c>
      <c r="D10" s="6" t="s">
        <v>24</v>
      </c>
      <c r="E10" s="7">
        <v>1</v>
      </c>
      <c r="F10" s="6" t="s">
        <v>43</v>
      </c>
      <c r="G10" s="8">
        <v>1200000</v>
      </c>
      <c r="H10" s="6" t="s">
        <v>44</v>
      </c>
      <c r="I10" s="20" t="s">
        <v>45</v>
      </c>
      <c r="J10" s="7">
        <v>0</v>
      </c>
      <c r="K10" s="7">
        <v>0</v>
      </c>
      <c r="L10" s="6" t="s">
        <v>46</v>
      </c>
      <c r="M10" s="6" t="s">
        <v>47</v>
      </c>
      <c r="N10" s="6" t="s">
        <v>48</v>
      </c>
      <c r="O10" s="6" t="s">
        <v>32</v>
      </c>
      <c r="P10" s="6" t="s">
        <v>33</v>
      </c>
      <c r="Q10" s="6" t="s">
        <v>49</v>
      </c>
    </row>
    <row r="11" spans="1:17" s="33" customFormat="1" ht="33.75" x14ac:dyDescent="0.2">
      <c r="A11" s="6" t="s">
        <v>21</v>
      </c>
      <c r="B11" s="6" t="s">
        <v>35</v>
      </c>
      <c r="C11" s="6" t="s">
        <v>23</v>
      </c>
      <c r="D11" s="6" t="s">
        <v>24</v>
      </c>
      <c r="E11" s="7">
        <v>1</v>
      </c>
      <c r="F11" s="6" t="s">
        <v>50</v>
      </c>
      <c r="G11" s="8">
        <v>1000000</v>
      </c>
      <c r="H11" s="6" t="s">
        <v>51</v>
      </c>
      <c r="I11" s="20" t="s">
        <v>52</v>
      </c>
      <c r="J11" s="7">
        <v>0</v>
      </c>
      <c r="K11" s="7">
        <v>0</v>
      </c>
      <c r="L11" s="6" t="s">
        <v>53</v>
      </c>
      <c r="M11" s="6" t="s">
        <v>54</v>
      </c>
      <c r="N11" s="6" t="s">
        <v>55</v>
      </c>
      <c r="O11" s="6" t="s">
        <v>56</v>
      </c>
      <c r="P11" s="6" t="s">
        <v>33</v>
      </c>
      <c r="Q11" s="6" t="s">
        <v>57</v>
      </c>
    </row>
    <row r="12" spans="1:17" s="33" customFormat="1" ht="22.5" x14ac:dyDescent="0.2">
      <c r="A12" s="6" t="s">
        <v>21</v>
      </c>
      <c r="B12" s="6" t="s">
        <v>35</v>
      </c>
      <c r="C12" s="6" t="s">
        <v>23</v>
      </c>
      <c r="D12" s="6" t="s">
        <v>24</v>
      </c>
      <c r="E12" s="7">
        <v>1</v>
      </c>
      <c r="F12" s="6" t="s">
        <v>58</v>
      </c>
      <c r="G12" s="8">
        <v>1400000</v>
      </c>
      <c r="H12" s="6" t="s">
        <v>59</v>
      </c>
      <c r="I12" s="20" t="s">
        <v>60</v>
      </c>
      <c r="J12" s="7">
        <v>0</v>
      </c>
      <c r="K12" s="7">
        <v>0</v>
      </c>
      <c r="L12" s="6" t="s">
        <v>61</v>
      </c>
      <c r="M12" s="6" t="s">
        <v>62</v>
      </c>
      <c r="N12" s="6" t="s">
        <v>63</v>
      </c>
      <c r="O12" s="6" t="s">
        <v>32</v>
      </c>
      <c r="P12" s="6" t="s">
        <v>33</v>
      </c>
      <c r="Q12" s="6" t="s">
        <v>64</v>
      </c>
    </row>
    <row r="13" spans="1:17" s="33" customFormat="1" ht="45" x14ac:dyDescent="0.2">
      <c r="A13" s="6" t="s">
        <v>21</v>
      </c>
      <c r="B13" s="6" t="s">
        <v>65</v>
      </c>
      <c r="C13" s="6" t="s">
        <v>23</v>
      </c>
      <c r="D13" s="6" t="s">
        <v>24</v>
      </c>
      <c r="E13" s="7">
        <v>1</v>
      </c>
      <c r="F13" s="6" t="s">
        <v>66</v>
      </c>
      <c r="G13" s="8">
        <v>3900000</v>
      </c>
      <c r="H13" s="6" t="s">
        <v>67</v>
      </c>
      <c r="I13" s="20" t="s">
        <v>68</v>
      </c>
      <c r="J13" s="7">
        <v>0</v>
      </c>
      <c r="K13" s="7">
        <v>0</v>
      </c>
      <c r="L13" s="6" t="s">
        <v>69</v>
      </c>
      <c r="M13" s="6" t="s">
        <v>70</v>
      </c>
      <c r="N13" s="6" t="s">
        <v>71</v>
      </c>
      <c r="O13" s="6" t="s">
        <v>32</v>
      </c>
      <c r="P13" s="6" t="s">
        <v>33</v>
      </c>
      <c r="Q13" s="6" t="s">
        <v>72</v>
      </c>
    </row>
    <row r="14" spans="1:17" s="33" customFormat="1" ht="56.25" x14ac:dyDescent="0.2">
      <c r="A14" s="6" t="s">
        <v>21</v>
      </c>
      <c r="B14" s="6" t="s">
        <v>65</v>
      </c>
      <c r="C14" s="6" t="s">
        <v>23</v>
      </c>
      <c r="D14" s="6" t="s">
        <v>24</v>
      </c>
      <c r="E14" s="7">
        <v>1</v>
      </c>
      <c r="F14" s="6" t="s">
        <v>73</v>
      </c>
      <c r="G14" s="8">
        <v>757320</v>
      </c>
      <c r="H14" s="6" t="s">
        <v>74</v>
      </c>
      <c r="I14" s="20" t="s">
        <v>75</v>
      </c>
      <c r="J14" s="7">
        <v>0</v>
      </c>
      <c r="K14" s="7">
        <v>0</v>
      </c>
      <c r="L14" s="6" t="s">
        <v>76</v>
      </c>
      <c r="M14" s="6" t="s">
        <v>77</v>
      </c>
      <c r="N14" s="6" t="s">
        <v>78</v>
      </c>
      <c r="O14" s="6" t="s">
        <v>79</v>
      </c>
      <c r="P14" s="6" t="s">
        <v>33</v>
      </c>
      <c r="Q14" s="6" t="s">
        <v>80</v>
      </c>
    </row>
    <row r="15" spans="1:17" s="33" customFormat="1" ht="33.75" x14ac:dyDescent="0.2">
      <c r="A15" s="6" t="s">
        <v>21</v>
      </c>
      <c r="B15" s="6" t="s">
        <v>65</v>
      </c>
      <c r="C15" s="6" t="s">
        <v>23</v>
      </c>
      <c r="D15" s="6" t="s">
        <v>24</v>
      </c>
      <c r="E15" s="7">
        <v>1</v>
      </c>
      <c r="F15" s="6" t="s">
        <v>81</v>
      </c>
      <c r="G15" s="8">
        <v>9000000</v>
      </c>
      <c r="H15" s="6" t="s">
        <v>82</v>
      </c>
      <c r="I15" s="20" t="s">
        <v>83</v>
      </c>
      <c r="J15" s="7">
        <v>0</v>
      </c>
      <c r="K15" s="7">
        <v>0</v>
      </c>
      <c r="L15" s="6" t="s">
        <v>84</v>
      </c>
      <c r="M15" s="6" t="s">
        <v>85</v>
      </c>
      <c r="N15" s="6" t="s">
        <v>86</v>
      </c>
      <c r="O15" s="6" t="s">
        <v>87</v>
      </c>
      <c r="P15" s="6" t="s">
        <v>33</v>
      </c>
      <c r="Q15" s="6" t="s">
        <v>88</v>
      </c>
    </row>
    <row r="16" spans="1:17" s="33" customFormat="1" ht="22.5" x14ac:dyDescent="0.2">
      <c r="A16" s="6" t="s">
        <v>21</v>
      </c>
      <c r="B16" s="6" t="s">
        <v>65</v>
      </c>
      <c r="C16" s="6" t="s">
        <v>23</v>
      </c>
      <c r="D16" s="6" t="s">
        <v>24</v>
      </c>
      <c r="E16" s="7">
        <v>1</v>
      </c>
      <c r="F16" s="6" t="s">
        <v>89</v>
      </c>
      <c r="G16" s="8">
        <v>1000000</v>
      </c>
      <c r="H16" s="6" t="s">
        <v>90</v>
      </c>
      <c r="I16" s="20" t="s">
        <v>91</v>
      </c>
      <c r="J16" s="7">
        <v>0</v>
      </c>
      <c r="K16" s="7">
        <v>0</v>
      </c>
      <c r="L16" s="6" t="s">
        <v>92</v>
      </c>
      <c r="M16" s="6" t="s">
        <v>93</v>
      </c>
      <c r="N16" s="6" t="s">
        <v>94</v>
      </c>
      <c r="O16" s="6" t="s">
        <v>32</v>
      </c>
      <c r="P16" s="6" t="s">
        <v>33</v>
      </c>
      <c r="Q16" s="6" t="s">
        <v>95</v>
      </c>
    </row>
    <row r="17" spans="1:20" s="33" customFormat="1" ht="33.75" x14ac:dyDescent="0.2">
      <c r="A17" s="6" t="s">
        <v>21</v>
      </c>
      <c r="B17" s="6" t="s">
        <v>65</v>
      </c>
      <c r="C17" s="6" t="s">
        <v>96</v>
      </c>
      <c r="D17" s="6" t="s">
        <v>24</v>
      </c>
      <c r="E17" s="7">
        <v>1</v>
      </c>
      <c r="F17" s="6" t="s">
        <v>97</v>
      </c>
      <c r="G17" s="8">
        <v>1200000</v>
      </c>
      <c r="H17" s="6" t="s">
        <v>98</v>
      </c>
      <c r="I17" s="20" t="s">
        <v>99</v>
      </c>
      <c r="J17" s="7">
        <v>0</v>
      </c>
      <c r="K17" s="7">
        <v>0</v>
      </c>
      <c r="L17" s="6" t="s">
        <v>100</v>
      </c>
      <c r="M17" s="6" t="s">
        <v>101</v>
      </c>
      <c r="N17" s="6" t="s">
        <v>102</v>
      </c>
      <c r="O17" s="6" t="s">
        <v>32</v>
      </c>
      <c r="P17" s="6" t="s">
        <v>33</v>
      </c>
      <c r="Q17" s="6" t="s">
        <v>103</v>
      </c>
    </row>
    <row r="18" spans="1:20" s="33" customFormat="1" ht="33.75" x14ac:dyDescent="0.2">
      <c r="A18" s="6" t="s">
        <v>21</v>
      </c>
      <c r="B18" s="6" t="s">
        <v>65</v>
      </c>
      <c r="C18" s="6" t="s">
        <v>104</v>
      </c>
      <c r="D18" s="6" t="s">
        <v>24</v>
      </c>
      <c r="E18" s="7">
        <v>1</v>
      </c>
      <c r="F18" s="6" t="s">
        <v>105</v>
      </c>
      <c r="G18" s="8">
        <v>6800000</v>
      </c>
      <c r="H18" s="6" t="s">
        <v>106</v>
      </c>
      <c r="I18" s="20" t="s">
        <v>107</v>
      </c>
      <c r="J18" s="7">
        <v>0</v>
      </c>
      <c r="K18" s="7">
        <v>0</v>
      </c>
      <c r="L18" s="6" t="s">
        <v>108</v>
      </c>
      <c r="M18" s="6" t="s">
        <v>109</v>
      </c>
      <c r="N18" s="6" t="s">
        <v>110</v>
      </c>
      <c r="O18" s="6" t="s">
        <v>32</v>
      </c>
      <c r="P18" s="6" t="s">
        <v>33</v>
      </c>
      <c r="Q18" s="6" t="s">
        <v>42</v>
      </c>
    </row>
    <row r="19" spans="1:20" s="33" customFormat="1" ht="33.75" x14ac:dyDescent="0.2">
      <c r="A19" s="6" t="s">
        <v>21</v>
      </c>
      <c r="B19" s="6" t="s">
        <v>65</v>
      </c>
      <c r="C19" s="6" t="s">
        <v>104</v>
      </c>
      <c r="D19" s="6" t="s">
        <v>24</v>
      </c>
      <c r="E19" s="7">
        <v>1</v>
      </c>
      <c r="F19" s="6" t="s">
        <v>111</v>
      </c>
      <c r="G19" s="8">
        <v>19758573</v>
      </c>
      <c r="H19" s="6" t="s">
        <v>112</v>
      </c>
      <c r="I19" s="20" t="s">
        <v>113</v>
      </c>
      <c r="J19" s="7">
        <v>0</v>
      </c>
      <c r="K19" s="7">
        <v>0</v>
      </c>
      <c r="L19" s="6" t="s">
        <v>29</v>
      </c>
      <c r="M19" s="6" t="s">
        <v>114</v>
      </c>
      <c r="N19" s="6" t="s">
        <v>115</v>
      </c>
      <c r="O19" s="6" t="s">
        <v>87</v>
      </c>
      <c r="P19" s="6" t="s">
        <v>33</v>
      </c>
      <c r="Q19" s="6" t="s">
        <v>88</v>
      </c>
    </row>
    <row r="20" spans="1:20" s="33" customFormat="1" ht="22.5" x14ac:dyDescent="0.2">
      <c r="A20" s="6" t="s">
        <v>21</v>
      </c>
      <c r="B20" s="6" t="s">
        <v>65</v>
      </c>
      <c r="C20" s="6" t="s">
        <v>104</v>
      </c>
      <c r="D20" s="6" t="s">
        <v>24</v>
      </c>
      <c r="E20" s="7">
        <v>1</v>
      </c>
      <c r="F20" s="6" t="s">
        <v>116</v>
      </c>
      <c r="G20" s="8">
        <v>13179718</v>
      </c>
      <c r="H20" s="6" t="s">
        <v>117</v>
      </c>
      <c r="I20" s="20" t="s">
        <v>118</v>
      </c>
      <c r="J20" s="7">
        <v>0</v>
      </c>
      <c r="K20" s="7">
        <v>0</v>
      </c>
      <c r="L20" s="6" t="s">
        <v>119</v>
      </c>
      <c r="M20" s="6" t="s">
        <v>120</v>
      </c>
      <c r="N20" s="6" t="s">
        <v>121</v>
      </c>
      <c r="O20" s="6" t="s">
        <v>122</v>
      </c>
      <c r="P20" s="6" t="s">
        <v>33</v>
      </c>
      <c r="Q20" s="6" t="s">
        <v>123</v>
      </c>
    </row>
    <row r="21" spans="1:20" s="26" customFormat="1" ht="12.75" x14ac:dyDescent="0.2">
      <c r="A21" s="9" t="s">
        <v>124</v>
      </c>
      <c r="B21" s="10"/>
      <c r="C21" s="10"/>
      <c r="D21" s="10"/>
      <c r="E21" s="11">
        <f>SUM(E8:E20)</f>
        <v>13</v>
      </c>
      <c r="F21" s="10"/>
      <c r="G21" s="12">
        <f>SUM(G8:G20)</f>
        <v>62215611</v>
      </c>
      <c r="H21" s="10"/>
      <c r="I21" s="21"/>
      <c r="J21" s="11">
        <f t="shared" ref="J21:K21" si="0">SUM(J8:J20)</f>
        <v>0</v>
      </c>
      <c r="K21" s="11">
        <f t="shared" si="0"/>
        <v>0</v>
      </c>
      <c r="L21" s="10"/>
      <c r="M21" s="10"/>
      <c r="N21" s="10"/>
      <c r="O21" s="10"/>
      <c r="P21" s="10"/>
      <c r="Q21" s="10"/>
      <c r="R21" s="13"/>
      <c r="S21" s="13"/>
      <c r="T21" s="13"/>
    </row>
    <row r="22" spans="1:20" s="33" customFormat="1" ht="67.5" x14ac:dyDescent="0.2">
      <c r="A22" s="6" t="s">
        <v>21</v>
      </c>
      <c r="B22" s="6" t="s">
        <v>65</v>
      </c>
      <c r="C22" s="6" t="s">
        <v>125</v>
      </c>
      <c r="D22" s="6" t="s">
        <v>24</v>
      </c>
      <c r="E22" s="7">
        <v>1</v>
      </c>
      <c r="F22" s="6" t="s">
        <v>126</v>
      </c>
      <c r="G22" s="8">
        <v>1250000</v>
      </c>
      <c r="H22" s="6" t="s">
        <v>127</v>
      </c>
      <c r="I22" s="20" t="s">
        <v>128</v>
      </c>
      <c r="J22" s="7">
        <v>1</v>
      </c>
      <c r="K22" s="7">
        <v>1</v>
      </c>
      <c r="L22" s="6" t="s">
        <v>129</v>
      </c>
      <c r="M22" s="6" t="s">
        <v>130</v>
      </c>
      <c r="N22" s="6" t="s">
        <v>131</v>
      </c>
      <c r="O22" s="6" t="s">
        <v>32</v>
      </c>
      <c r="P22" s="6" t="s">
        <v>33</v>
      </c>
      <c r="Q22" s="6" t="s">
        <v>132</v>
      </c>
    </row>
    <row r="23" spans="1:20" s="33" customFormat="1" ht="22.5" x14ac:dyDescent="0.2">
      <c r="A23" s="6" t="s">
        <v>21</v>
      </c>
      <c r="B23" s="6" t="s">
        <v>65</v>
      </c>
      <c r="C23" s="6" t="s">
        <v>125</v>
      </c>
      <c r="D23" s="6" t="s">
        <v>24</v>
      </c>
      <c r="E23" s="7">
        <v>1</v>
      </c>
      <c r="F23" s="6" t="s">
        <v>133</v>
      </c>
      <c r="G23" s="8">
        <v>950000</v>
      </c>
      <c r="H23" s="6" t="s">
        <v>134</v>
      </c>
      <c r="I23" s="20" t="s">
        <v>135</v>
      </c>
      <c r="J23" s="7">
        <v>0</v>
      </c>
      <c r="K23" s="7">
        <v>0</v>
      </c>
      <c r="L23" s="6" t="s">
        <v>136</v>
      </c>
      <c r="M23" s="6" t="s">
        <v>137</v>
      </c>
      <c r="N23" s="6" t="s">
        <v>138</v>
      </c>
      <c r="O23" s="6" t="s">
        <v>32</v>
      </c>
      <c r="P23" s="6" t="s">
        <v>33</v>
      </c>
      <c r="Q23" s="6" t="s">
        <v>139</v>
      </c>
    </row>
    <row r="24" spans="1:20" s="33" customFormat="1" ht="56.25" x14ac:dyDescent="0.2">
      <c r="A24" s="6" t="s">
        <v>21</v>
      </c>
      <c r="B24" s="6" t="s">
        <v>65</v>
      </c>
      <c r="C24" s="6" t="s">
        <v>125</v>
      </c>
      <c r="D24" s="6" t="s">
        <v>24</v>
      </c>
      <c r="E24" s="7">
        <v>1</v>
      </c>
      <c r="F24" s="6" t="s">
        <v>140</v>
      </c>
      <c r="G24" s="8">
        <v>568968</v>
      </c>
      <c r="H24" s="6" t="s">
        <v>141</v>
      </c>
      <c r="I24" s="20" t="s">
        <v>142</v>
      </c>
      <c r="J24" s="7">
        <v>0</v>
      </c>
      <c r="K24" s="7">
        <v>1</v>
      </c>
      <c r="L24" s="6" t="s">
        <v>143</v>
      </c>
      <c r="M24" s="6" t="s">
        <v>144</v>
      </c>
      <c r="N24" s="6" t="s">
        <v>145</v>
      </c>
      <c r="O24" s="6" t="s">
        <v>32</v>
      </c>
      <c r="P24" s="6" t="s">
        <v>33</v>
      </c>
      <c r="Q24" s="6" t="s">
        <v>64</v>
      </c>
    </row>
    <row r="25" spans="1:20" s="33" customFormat="1" ht="22.5" x14ac:dyDescent="0.2">
      <c r="A25" s="6" t="s">
        <v>21</v>
      </c>
      <c r="B25" s="6" t="s">
        <v>65</v>
      </c>
      <c r="C25" s="6" t="s">
        <v>125</v>
      </c>
      <c r="D25" s="6" t="s">
        <v>24</v>
      </c>
      <c r="E25" s="7">
        <v>1</v>
      </c>
      <c r="F25" s="6" t="s">
        <v>146</v>
      </c>
      <c r="G25" s="8">
        <v>751110</v>
      </c>
      <c r="H25" s="6" t="s">
        <v>147</v>
      </c>
      <c r="I25" s="20" t="s">
        <v>148</v>
      </c>
      <c r="J25" s="7">
        <v>0</v>
      </c>
      <c r="K25" s="7">
        <v>0</v>
      </c>
      <c r="L25" s="6" t="s">
        <v>149</v>
      </c>
      <c r="M25" s="6" t="s">
        <v>150</v>
      </c>
      <c r="N25" s="6" t="s">
        <v>151</v>
      </c>
      <c r="O25" s="6" t="s">
        <v>152</v>
      </c>
      <c r="P25" s="6" t="s">
        <v>33</v>
      </c>
      <c r="Q25" s="6" t="s">
        <v>153</v>
      </c>
    </row>
    <row r="26" spans="1:20" s="26" customFormat="1" ht="12.75" x14ac:dyDescent="0.2">
      <c r="A26" s="9" t="s">
        <v>154</v>
      </c>
      <c r="B26" s="10"/>
      <c r="C26" s="10"/>
      <c r="D26" s="10"/>
      <c r="E26" s="11">
        <f>SUM(E22:E25)</f>
        <v>4</v>
      </c>
      <c r="F26" s="10"/>
      <c r="G26" s="12">
        <f>SUM(G22:G25)</f>
        <v>3520078</v>
      </c>
      <c r="H26" s="10"/>
      <c r="I26" s="21"/>
      <c r="J26" s="11">
        <f t="shared" ref="J26:K26" si="1">SUM(J22:J25)</f>
        <v>1</v>
      </c>
      <c r="K26" s="11">
        <f t="shared" si="1"/>
        <v>2</v>
      </c>
      <c r="L26" s="10"/>
      <c r="M26" s="10"/>
      <c r="N26" s="10"/>
      <c r="O26" s="10"/>
      <c r="P26" s="10"/>
      <c r="Q26" s="10"/>
      <c r="R26" s="13"/>
      <c r="S26" s="13"/>
      <c r="T26" s="13"/>
    </row>
    <row r="27" spans="1:20" s="33" customFormat="1" ht="22.5" x14ac:dyDescent="0.2">
      <c r="A27" s="6" t="s">
        <v>155</v>
      </c>
      <c r="B27" s="6" t="s">
        <v>65</v>
      </c>
      <c r="C27" s="6" t="s">
        <v>23</v>
      </c>
      <c r="D27" s="6" t="s">
        <v>156</v>
      </c>
      <c r="E27" s="7">
        <v>1</v>
      </c>
      <c r="F27" s="6" t="s">
        <v>157</v>
      </c>
      <c r="G27" s="8">
        <v>680000</v>
      </c>
      <c r="H27" s="6" t="s">
        <v>158</v>
      </c>
      <c r="I27" s="20" t="s">
        <v>159</v>
      </c>
      <c r="J27" s="7" t="s">
        <v>28</v>
      </c>
      <c r="K27" s="7" t="s">
        <v>28</v>
      </c>
      <c r="L27" s="6" t="s">
        <v>160</v>
      </c>
      <c r="M27" s="6" t="s">
        <v>161</v>
      </c>
      <c r="N27" s="6" t="s">
        <v>162</v>
      </c>
      <c r="O27" s="6" t="s">
        <v>32</v>
      </c>
      <c r="P27" s="6" t="s">
        <v>33</v>
      </c>
      <c r="Q27" s="6" t="s">
        <v>49</v>
      </c>
    </row>
    <row r="28" spans="1:20" s="33" customFormat="1" ht="22.5" x14ac:dyDescent="0.2">
      <c r="A28" s="6" t="s">
        <v>155</v>
      </c>
      <c r="B28" s="6" t="s">
        <v>65</v>
      </c>
      <c r="C28" s="6" t="s">
        <v>23</v>
      </c>
      <c r="D28" s="6" t="s">
        <v>156</v>
      </c>
      <c r="E28" s="7">
        <v>1</v>
      </c>
      <c r="F28" s="6" t="s">
        <v>163</v>
      </c>
      <c r="G28" s="8">
        <v>2052229</v>
      </c>
      <c r="H28" s="6" t="s">
        <v>164</v>
      </c>
      <c r="I28" s="20" t="s">
        <v>165</v>
      </c>
      <c r="J28" s="7" t="s">
        <v>28</v>
      </c>
      <c r="K28" s="7" t="s">
        <v>28</v>
      </c>
      <c r="L28" s="6" t="s">
        <v>166</v>
      </c>
      <c r="M28" s="6" t="s">
        <v>167</v>
      </c>
      <c r="N28" s="6" t="s">
        <v>168</v>
      </c>
      <c r="O28" s="6" t="s">
        <v>32</v>
      </c>
      <c r="P28" s="6" t="s">
        <v>33</v>
      </c>
      <c r="Q28" s="6" t="s">
        <v>49</v>
      </c>
    </row>
    <row r="29" spans="1:20" s="33" customFormat="1" ht="22.5" x14ac:dyDescent="0.2">
      <c r="A29" s="6" t="s">
        <v>155</v>
      </c>
      <c r="B29" s="6" t="s">
        <v>65</v>
      </c>
      <c r="C29" s="6" t="s">
        <v>23</v>
      </c>
      <c r="D29" s="6" t="s">
        <v>156</v>
      </c>
      <c r="E29" s="7">
        <v>1</v>
      </c>
      <c r="F29" s="6" t="s">
        <v>169</v>
      </c>
      <c r="G29" s="8">
        <v>1000000</v>
      </c>
      <c r="H29" s="6" t="s">
        <v>170</v>
      </c>
      <c r="I29" s="20" t="s">
        <v>171</v>
      </c>
      <c r="J29" s="7" t="s">
        <v>28</v>
      </c>
      <c r="K29" s="7" t="s">
        <v>28</v>
      </c>
      <c r="L29" s="6" t="s">
        <v>166</v>
      </c>
      <c r="M29" s="6" t="s">
        <v>144</v>
      </c>
      <c r="N29" s="6" t="s">
        <v>172</v>
      </c>
      <c r="O29" s="6" t="s">
        <v>32</v>
      </c>
      <c r="P29" s="6" t="s">
        <v>33</v>
      </c>
      <c r="Q29" s="6" t="s">
        <v>173</v>
      </c>
    </row>
    <row r="30" spans="1:20" s="33" customFormat="1" ht="11.25" x14ac:dyDescent="0.2">
      <c r="A30" s="6" t="s">
        <v>155</v>
      </c>
      <c r="B30" s="6" t="s">
        <v>65</v>
      </c>
      <c r="C30" s="6" t="s">
        <v>23</v>
      </c>
      <c r="D30" s="6" t="s">
        <v>156</v>
      </c>
      <c r="E30" s="7">
        <v>1</v>
      </c>
      <c r="F30" s="6" t="s">
        <v>174</v>
      </c>
      <c r="G30" s="8">
        <v>4200000</v>
      </c>
      <c r="H30" s="6" t="s">
        <v>175</v>
      </c>
      <c r="I30" s="20" t="s">
        <v>176</v>
      </c>
      <c r="J30" s="7" t="s">
        <v>28</v>
      </c>
      <c r="K30" s="7" t="s">
        <v>28</v>
      </c>
      <c r="L30" s="6" t="s">
        <v>177</v>
      </c>
      <c r="M30" s="6" t="s">
        <v>178</v>
      </c>
      <c r="N30" s="6" t="s">
        <v>179</v>
      </c>
      <c r="O30" s="6" t="s">
        <v>32</v>
      </c>
      <c r="P30" s="6" t="s">
        <v>33</v>
      </c>
      <c r="Q30" s="6" t="s">
        <v>42</v>
      </c>
    </row>
    <row r="31" spans="1:20" s="33" customFormat="1" ht="22.5" x14ac:dyDescent="0.2">
      <c r="A31" s="6" t="s">
        <v>155</v>
      </c>
      <c r="B31" s="6" t="s">
        <v>65</v>
      </c>
      <c r="C31" s="6" t="s">
        <v>23</v>
      </c>
      <c r="D31" s="6" t="s">
        <v>156</v>
      </c>
      <c r="E31" s="7">
        <v>1</v>
      </c>
      <c r="F31" s="6" t="s">
        <v>180</v>
      </c>
      <c r="G31" s="8">
        <v>959787</v>
      </c>
      <c r="H31" s="6" t="s">
        <v>181</v>
      </c>
      <c r="I31" s="20" t="s">
        <v>182</v>
      </c>
      <c r="J31" s="7" t="s">
        <v>28</v>
      </c>
      <c r="K31" s="7" t="s">
        <v>28</v>
      </c>
      <c r="L31" s="6" t="s">
        <v>183</v>
      </c>
      <c r="M31" s="6" t="s">
        <v>184</v>
      </c>
      <c r="N31" s="6" t="s">
        <v>185</v>
      </c>
      <c r="O31" s="6" t="s">
        <v>79</v>
      </c>
      <c r="P31" s="6" t="s">
        <v>33</v>
      </c>
      <c r="Q31" s="6" t="s">
        <v>80</v>
      </c>
    </row>
    <row r="32" spans="1:20" s="33" customFormat="1" ht="22.5" x14ac:dyDescent="0.2">
      <c r="A32" s="6" t="s">
        <v>155</v>
      </c>
      <c r="B32" s="6" t="s">
        <v>65</v>
      </c>
      <c r="C32" s="6" t="s">
        <v>23</v>
      </c>
      <c r="D32" s="6" t="s">
        <v>156</v>
      </c>
      <c r="E32" s="7">
        <v>1</v>
      </c>
      <c r="F32" s="6" t="s">
        <v>186</v>
      </c>
      <c r="G32" s="8">
        <v>1446000</v>
      </c>
      <c r="H32" s="6" t="s">
        <v>187</v>
      </c>
      <c r="I32" s="20" t="s">
        <v>188</v>
      </c>
      <c r="J32" s="7" t="s">
        <v>28</v>
      </c>
      <c r="K32" s="7" t="s">
        <v>28</v>
      </c>
      <c r="L32" s="6" t="s">
        <v>189</v>
      </c>
      <c r="M32" s="6" t="s">
        <v>190</v>
      </c>
      <c r="N32" s="6" t="s">
        <v>191</v>
      </c>
      <c r="O32" s="6" t="s">
        <v>32</v>
      </c>
      <c r="P32" s="6" t="s">
        <v>33</v>
      </c>
      <c r="Q32" s="6" t="s">
        <v>42</v>
      </c>
    </row>
    <row r="33" spans="1:20" s="26" customFormat="1" ht="12.75" x14ac:dyDescent="0.2">
      <c r="A33" s="14" t="s">
        <v>192</v>
      </c>
      <c r="B33" s="10"/>
      <c r="C33" s="10"/>
      <c r="D33" s="10"/>
      <c r="E33" s="11">
        <f>SUM(E27:E32)</f>
        <v>6</v>
      </c>
      <c r="F33" s="10"/>
      <c r="G33" s="12">
        <f>SUM(G27:G32)</f>
        <v>10338016</v>
      </c>
      <c r="H33" s="10"/>
      <c r="I33" s="21"/>
      <c r="J33" s="11">
        <f t="shared" ref="J33:K33" si="2">SUM(J27:J32)</f>
        <v>0</v>
      </c>
      <c r="K33" s="11">
        <f t="shared" si="2"/>
        <v>0</v>
      </c>
      <c r="L33" s="10"/>
      <c r="M33" s="10"/>
      <c r="N33" s="10"/>
      <c r="O33" s="10"/>
      <c r="P33" s="10"/>
      <c r="Q33" s="10"/>
      <c r="R33" s="13"/>
      <c r="S33" s="13"/>
      <c r="T33" s="13"/>
    </row>
    <row r="34" spans="1:20" s="33" customFormat="1" ht="33.75" x14ac:dyDescent="0.2">
      <c r="A34" s="6" t="s">
        <v>193</v>
      </c>
      <c r="B34" s="6" t="s">
        <v>65</v>
      </c>
      <c r="C34" s="6" t="s">
        <v>194</v>
      </c>
      <c r="D34" s="6" t="s">
        <v>195</v>
      </c>
      <c r="E34" s="7">
        <v>1</v>
      </c>
      <c r="F34" s="6" t="s">
        <v>196</v>
      </c>
      <c r="G34" s="8">
        <v>15873681</v>
      </c>
      <c r="H34" s="6" t="s">
        <v>197</v>
      </c>
      <c r="I34" s="20" t="s">
        <v>198</v>
      </c>
      <c r="J34" s="7" t="s">
        <v>28</v>
      </c>
      <c r="K34" s="7" t="s">
        <v>28</v>
      </c>
      <c r="L34" s="6" t="s">
        <v>199</v>
      </c>
      <c r="M34" s="6" t="s">
        <v>200</v>
      </c>
      <c r="N34" s="6" t="s">
        <v>201</v>
      </c>
      <c r="O34" s="6" t="s">
        <v>202</v>
      </c>
      <c r="P34" s="6" t="s">
        <v>33</v>
      </c>
      <c r="Q34" s="6" t="s">
        <v>203</v>
      </c>
    </row>
    <row r="35" spans="1:20" s="26" customFormat="1" ht="12.75" x14ac:dyDescent="0.2">
      <c r="A35" s="9" t="s">
        <v>195</v>
      </c>
      <c r="B35" s="10"/>
      <c r="C35" s="10"/>
      <c r="D35" s="10"/>
      <c r="E35" s="11">
        <f>SUM(E34)</f>
        <v>1</v>
      </c>
      <c r="F35" s="10"/>
      <c r="G35" s="12">
        <f>SUM(G34)</f>
        <v>15873681</v>
      </c>
      <c r="H35" s="10"/>
      <c r="I35" s="21"/>
      <c r="J35" s="11">
        <f t="shared" ref="J35:K35" si="3">SUM(J34)</f>
        <v>0</v>
      </c>
      <c r="K35" s="11">
        <f t="shared" si="3"/>
        <v>0</v>
      </c>
      <c r="L35" s="10"/>
      <c r="M35" s="10"/>
      <c r="N35" s="10"/>
      <c r="O35" s="10"/>
      <c r="P35" s="10"/>
      <c r="Q35" s="10"/>
      <c r="R35" s="13"/>
      <c r="S35" s="13"/>
      <c r="T35" s="13"/>
    </row>
    <row r="36" spans="1:20" s="33" customFormat="1" ht="78.75" x14ac:dyDescent="0.2">
      <c r="A36" s="6" t="s">
        <v>204</v>
      </c>
      <c r="B36" s="6" t="s">
        <v>65</v>
      </c>
      <c r="C36" s="6" t="s">
        <v>23</v>
      </c>
      <c r="D36" s="6" t="s">
        <v>205</v>
      </c>
      <c r="E36" s="7">
        <v>1</v>
      </c>
      <c r="F36" s="6" t="s">
        <v>206</v>
      </c>
      <c r="G36" s="8">
        <v>2250000</v>
      </c>
      <c r="H36" s="6" t="s">
        <v>207</v>
      </c>
      <c r="I36" s="20" t="s">
        <v>208</v>
      </c>
      <c r="J36" s="7" t="s">
        <v>28</v>
      </c>
      <c r="K36" s="7" t="s">
        <v>28</v>
      </c>
      <c r="L36" s="6" t="s">
        <v>209</v>
      </c>
      <c r="M36" s="6" t="s">
        <v>210</v>
      </c>
      <c r="N36" s="6" t="s">
        <v>211</v>
      </c>
      <c r="O36" s="6" t="s">
        <v>212</v>
      </c>
      <c r="P36" s="6" t="s">
        <v>33</v>
      </c>
      <c r="Q36" s="6" t="s">
        <v>213</v>
      </c>
    </row>
    <row r="37" spans="1:20" s="33" customFormat="1" ht="45" x14ac:dyDescent="0.2">
      <c r="A37" s="6" t="s">
        <v>204</v>
      </c>
      <c r="B37" s="6" t="s">
        <v>65</v>
      </c>
      <c r="C37" s="6" t="s">
        <v>23</v>
      </c>
      <c r="D37" s="6" t="s">
        <v>205</v>
      </c>
      <c r="E37" s="7">
        <v>1</v>
      </c>
      <c r="F37" s="6" t="s">
        <v>214</v>
      </c>
      <c r="G37" s="8">
        <v>11500000</v>
      </c>
      <c r="H37" s="6" t="s">
        <v>215</v>
      </c>
      <c r="I37" s="20" t="s">
        <v>216</v>
      </c>
      <c r="J37" s="7" t="s">
        <v>28</v>
      </c>
      <c r="K37" s="7" t="s">
        <v>28</v>
      </c>
      <c r="L37" s="6" t="s">
        <v>217</v>
      </c>
      <c r="M37" s="6" t="s">
        <v>218</v>
      </c>
      <c r="N37" s="6" t="s">
        <v>211</v>
      </c>
      <c r="O37" s="6" t="s">
        <v>212</v>
      </c>
      <c r="P37" s="6" t="s">
        <v>33</v>
      </c>
      <c r="Q37" s="6" t="s">
        <v>219</v>
      </c>
    </row>
    <row r="38" spans="1:20" s="33" customFormat="1" ht="67.5" x14ac:dyDescent="0.2">
      <c r="A38" s="6" t="s">
        <v>204</v>
      </c>
      <c r="B38" s="6" t="s">
        <v>65</v>
      </c>
      <c r="C38" s="6" t="s">
        <v>23</v>
      </c>
      <c r="D38" s="6" t="s">
        <v>205</v>
      </c>
      <c r="E38" s="7">
        <v>1</v>
      </c>
      <c r="F38" s="6" t="s">
        <v>220</v>
      </c>
      <c r="G38" s="8">
        <v>2148213</v>
      </c>
      <c r="H38" s="6" t="s">
        <v>221</v>
      </c>
      <c r="I38" s="20" t="s">
        <v>222</v>
      </c>
      <c r="J38" s="7" t="s">
        <v>28</v>
      </c>
      <c r="K38" s="7" t="s">
        <v>28</v>
      </c>
      <c r="L38" s="6" t="s">
        <v>223</v>
      </c>
      <c r="M38" s="6" t="s">
        <v>224</v>
      </c>
      <c r="N38" s="6" t="s">
        <v>225</v>
      </c>
      <c r="O38" s="6" t="s">
        <v>226</v>
      </c>
      <c r="P38" s="6" t="s">
        <v>33</v>
      </c>
      <c r="Q38" s="6" t="s">
        <v>227</v>
      </c>
    </row>
    <row r="39" spans="1:20" s="26" customFormat="1" ht="12.75" x14ac:dyDescent="0.2">
      <c r="A39" s="9" t="s">
        <v>228</v>
      </c>
      <c r="B39" s="10"/>
      <c r="C39" s="10"/>
      <c r="D39" s="10"/>
      <c r="E39" s="11">
        <f>SUM(E36:E38)</f>
        <v>3</v>
      </c>
      <c r="F39" s="10"/>
      <c r="G39" s="12">
        <f>SUM(G36:G38)</f>
        <v>15898213</v>
      </c>
      <c r="H39" s="10"/>
      <c r="I39" s="21"/>
      <c r="J39" s="11">
        <f t="shared" ref="J39:K39" si="4">SUM(J36:J38)</f>
        <v>0</v>
      </c>
      <c r="K39" s="11">
        <f t="shared" si="4"/>
        <v>0</v>
      </c>
      <c r="L39" s="10"/>
      <c r="M39" s="10"/>
      <c r="N39" s="10"/>
      <c r="O39" s="10"/>
      <c r="P39" s="10"/>
      <c r="Q39" s="10"/>
      <c r="R39" s="13"/>
      <c r="S39" s="13"/>
      <c r="T39" s="13"/>
    </row>
    <row r="40" spans="1:20" s="33" customFormat="1" ht="22.5" x14ac:dyDescent="0.2">
      <c r="A40" s="6" t="s">
        <v>21</v>
      </c>
      <c r="B40" s="6" t="s">
        <v>65</v>
      </c>
      <c r="C40" s="6" t="s">
        <v>23</v>
      </c>
      <c r="D40" s="6" t="s">
        <v>229</v>
      </c>
      <c r="E40" s="7">
        <v>1</v>
      </c>
      <c r="F40" s="6" t="s">
        <v>230</v>
      </c>
      <c r="G40" s="8">
        <v>14982063</v>
      </c>
      <c r="H40" s="6" t="s">
        <v>231</v>
      </c>
      <c r="I40" s="20" t="s">
        <v>232</v>
      </c>
      <c r="J40" s="7">
        <v>0</v>
      </c>
      <c r="K40" s="7">
        <v>0</v>
      </c>
      <c r="L40" s="6" t="s">
        <v>177</v>
      </c>
      <c r="M40" s="6" t="s">
        <v>178</v>
      </c>
      <c r="N40" s="6" t="s">
        <v>179</v>
      </c>
      <c r="O40" s="6" t="s">
        <v>32</v>
      </c>
      <c r="P40" s="6" t="s">
        <v>33</v>
      </c>
      <c r="Q40" s="6" t="s">
        <v>42</v>
      </c>
    </row>
    <row r="41" spans="1:20" s="33" customFormat="1" ht="45" x14ac:dyDescent="0.2">
      <c r="A41" s="6" t="s">
        <v>21</v>
      </c>
      <c r="B41" s="6" t="s">
        <v>65</v>
      </c>
      <c r="C41" s="6" t="s">
        <v>23</v>
      </c>
      <c r="D41" s="6" t="s">
        <v>229</v>
      </c>
      <c r="E41" s="7">
        <v>1</v>
      </c>
      <c r="F41" s="6" t="s">
        <v>233</v>
      </c>
      <c r="G41" s="8">
        <v>10618568</v>
      </c>
      <c r="H41" s="6" t="s">
        <v>234</v>
      </c>
      <c r="I41" s="20" t="s">
        <v>235</v>
      </c>
      <c r="J41" s="7">
        <v>0</v>
      </c>
      <c r="K41" s="7">
        <v>0</v>
      </c>
      <c r="L41" s="6" t="s">
        <v>236</v>
      </c>
      <c r="M41" s="6" t="s">
        <v>237</v>
      </c>
      <c r="N41" s="6" t="s">
        <v>238</v>
      </c>
      <c r="O41" s="6" t="s">
        <v>32</v>
      </c>
      <c r="P41" s="6" t="s">
        <v>33</v>
      </c>
      <c r="Q41" s="6" t="s">
        <v>42</v>
      </c>
    </row>
    <row r="42" spans="1:20" s="33" customFormat="1" ht="33.75" x14ac:dyDescent="0.2">
      <c r="A42" s="6" t="s">
        <v>21</v>
      </c>
      <c r="B42" s="6" t="s">
        <v>65</v>
      </c>
      <c r="C42" s="6" t="s">
        <v>23</v>
      </c>
      <c r="D42" s="6" t="s">
        <v>229</v>
      </c>
      <c r="E42" s="7">
        <v>1</v>
      </c>
      <c r="F42" s="6" t="s">
        <v>239</v>
      </c>
      <c r="G42" s="8">
        <v>2200000</v>
      </c>
      <c r="H42" s="6" t="s">
        <v>240</v>
      </c>
      <c r="I42" s="20" t="s">
        <v>241</v>
      </c>
      <c r="J42" s="7">
        <v>0</v>
      </c>
      <c r="K42" s="7">
        <v>0</v>
      </c>
      <c r="L42" s="6" t="s">
        <v>242</v>
      </c>
      <c r="M42" s="6" t="s">
        <v>243</v>
      </c>
      <c r="N42" s="6" t="s">
        <v>244</v>
      </c>
      <c r="O42" s="6" t="s">
        <v>32</v>
      </c>
      <c r="P42" s="6" t="s">
        <v>33</v>
      </c>
      <c r="Q42" s="6" t="s">
        <v>42</v>
      </c>
    </row>
    <row r="43" spans="1:20" s="33" customFormat="1" ht="33.75" x14ac:dyDescent="0.2">
      <c r="A43" s="6" t="s">
        <v>21</v>
      </c>
      <c r="B43" s="6" t="s">
        <v>65</v>
      </c>
      <c r="C43" s="6" t="s">
        <v>23</v>
      </c>
      <c r="D43" s="6" t="s">
        <v>229</v>
      </c>
      <c r="E43" s="7">
        <v>1</v>
      </c>
      <c r="F43" s="6" t="s">
        <v>245</v>
      </c>
      <c r="G43" s="8">
        <v>1300000</v>
      </c>
      <c r="H43" s="6" t="s">
        <v>246</v>
      </c>
      <c r="I43" s="20" t="s">
        <v>247</v>
      </c>
      <c r="J43" s="7">
        <v>0</v>
      </c>
      <c r="K43" s="7">
        <v>0</v>
      </c>
      <c r="L43" s="6" t="s">
        <v>248</v>
      </c>
      <c r="M43" s="6" t="s">
        <v>249</v>
      </c>
      <c r="N43" s="6" t="s">
        <v>250</v>
      </c>
      <c r="O43" s="6" t="s">
        <v>79</v>
      </c>
      <c r="P43" s="6" t="s">
        <v>33</v>
      </c>
      <c r="Q43" s="6" t="s">
        <v>80</v>
      </c>
    </row>
    <row r="44" spans="1:20" s="33" customFormat="1" ht="22.5" x14ac:dyDescent="0.2">
      <c r="A44" s="6" t="s">
        <v>21</v>
      </c>
      <c r="B44" s="6" t="s">
        <v>35</v>
      </c>
      <c r="C44" s="6" t="s">
        <v>104</v>
      </c>
      <c r="D44" s="6" t="s">
        <v>229</v>
      </c>
      <c r="E44" s="7">
        <v>1</v>
      </c>
      <c r="F44" s="6" t="s">
        <v>251</v>
      </c>
      <c r="G44" s="8">
        <v>2750000</v>
      </c>
      <c r="H44" s="6" t="s">
        <v>252</v>
      </c>
      <c r="I44" s="20" t="s">
        <v>253</v>
      </c>
      <c r="J44" s="7">
        <v>0</v>
      </c>
      <c r="K44" s="7">
        <v>0</v>
      </c>
      <c r="L44" s="6" t="s">
        <v>177</v>
      </c>
      <c r="M44" s="6" t="s">
        <v>254</v>
      </c>
      <c r="N44" s="6" t="s">
        <v>255</v>
      </c>
      <c r="O44" s="6" t="s">
        <v>32</v>
      </c>
      <c r="P44" s="6" t="s">
        <v>33</v>
      </c>
      <c r="Q44" s="6" t="s">
        <v>49</v>
      </c>
    </row>
    <row r="45" spans="1:20" s="33" customFormat="1" ht="33.75" x14ac:dyDescent="0.2">
      <c r="A45" s="6" t="s">
        <v>21</v>
      </c>
      <c r="B45" s="6" t="s">
        <v>65</v>
      </c>
      <c r="C45" s="6" t="s">
        <v>104</v>
      </c>
      <c r="D45" s="6" t="s">
        <v>229</v>
      </c>
      <c r="E45" s="7">
        <v>1</v>
      </c>
      <c r="F45" s="6" t="s">
        <v>256</v>
      </c>
      <c r="G45" s="8">
        <v>18152329</v>
      </c>
      <c r="H45" s="6" t="s">
        <v>257</v>
      </c>
      <c r="I45" s="20" t="s">
        <v>258</v>
      </c>
      <c r="J45" s="7">
        <v>0</v>
      </c>
      <c r="K45" s="7">
        <v>0</v>
      </c>
      <c r="L45" s="6" t="s">
        <v>259</v>
      </c>
      <c r="M45" s="6" t="s">
        <v>260</v>
      </c>
      <c r="N45" s="6" t="s">
        <v>261</v>
      </c>
      <c r="O45" s="6" t="s">
        <v>32</v>
      </c>
      <c r="P45" s="6" t="s">
        <v>33</v>
      </c>
      <c r="Q45" s="6" t="s">
        <v>49</v>
      </c>
    </row>
    <row r="46" spans="1:20" s="33" customFormat="1" ht="33.75" x14ac:dyDescent="0.2">
      <c r="A46" s="6" t="s">
        <v>21</v>
      </c>
      <c r="B46" s="6" t="s">
        <v>65</v>
      </c>
      <c r="C46" s="6" t="s">
        <v>104</v>
      </c>
      <c r="D46" s="6" t="s">
        <v>229</v>
      </c>
      <c r="E46" s="7">
        <v>1</v>
      </c>
      <c r="F46" s="6" t="s">
        <v>262</v>
      </c>
      <c r="G46" s="8">
        <v>31069326</v>
      </c>
      <c r="H46" s="6" t="s">
        <v>257</v>
      </c>
      <c r="I46" s="20" t="s">
        <v>263</v>
      </c>
      <c r="J46" s="7" t="s">
        <v>28</v>
      </c>
      <c r="K46" s="7" t="s">
        <v>28</v>
      </c>
      <c r="L46" s="6" t="s">
        <v>259</v>
      </c>
      <c r="M46" s="6" t="s">
        <v>260</v>
      </c>
      <c r="N46" s="6" t="s">
        <v>261</v>
      </c>
      <c r="O46" s="6" t="s">
        <v>32</v>
      </c>
      <c r="P46" s="6" t="s">
        <v>33</v>
      </c>
      <c r="Q46" s="6" t="s">
        <v>49</v>
      </c>
    </row>
    <row r="47" spans="1:20" s="33" customFormat="1" ht="33.75" x14ac:dyDescent="0.2">
      <c r="A47" s="6" t="s">
        <v>21</v>
      </c>
      <c r="B47" s="6" t="s">
        <v>65</v>
      </c>
      <c r="C47" s="6" t="s">
        <v>104</v>
      </c>
      <c r="D47" s="6" t="s">
        <v>229</v>
      </c>
      <c r="E47" s="7">
        <v>1</v>
      </c>
      <c r="F47" s="6" t="s">
        <v>264</v>
      </c>
      <c r="G47" s="8">
        <v>759070</v>
      </c>
      <c r="H47" s="6" t="s">
        <v>257</v>
      </c>
      <c r="I47" s="20" t="s">
        <v>265</v>
      </c>
      <c r="J47" s="7" t="s">
        <v>28</v>
      </c>
      <c r="K47" s="7" t="s">
        <v>28</v>
      </c>
      <c r="L47" s="6" t="s">
        <v>259</v>
      </c>
      <c r="M47" s="6" t="s">
        <v>260</v>
      </c>
      <c r="N47" s="6" t="s">
        <v>261</v>
      </c>
      <c r="O47" s="6" t="s">
        <v>32</v>
      </c>
      <c r="P47" s="6" t="s">
        <v>33</v>
      </c>
      <c r="Q47" s="6" t="s">
        <v>49</v>
      </c>
    </row>
    <row r="48" spans="1:20" s="26" customFormat="1" ht="12.75" x14ac:dyDescent="0.2">
      <c r="A48" s="9" t="s">
        <v>266</v>
      </c>
      <c r="B48" s="10"/>
      <c r="C48" s="10"/>
      <c r="D48" s="10"/>
      <c r="E48" s="11">
        <f>SUM(E40:E47)</f>
        <v>8</v>
      </c>
      <c r="F48" s="10"/>
      <c r="G48" s="12">
        <f>SUM(G40:G47)</f>
        <v>81831356</v>
      </c>
      <c r="H48" s="10"/>
      <c r="I48" s="21"/>
      <c r="J48" s="11">
        <f t="shared" ref="J48:K48" si="5">SUM(J40:J47)</f>
        <v>0</v>
      </c>
      <c r="K48" s="11">
        <f t="shared" si="5"/>
        <v>0</v>
      </c>
      <c r="L48" s="10"/>
      <c r="M48" s="10"/>
      <c r="N48" s="10"/>
      <c r="O48" s="10"/>
      <c r="P48" s="10"/>
      <c r="Q48" s="10"/>
      <c r="R48" s="13"/>
      <c r="S48" s="13"/>
      <c r="T48" s="13"/>
    </row>
    <row r="49" spans="1:20" s="33" customFormat="1" ht="45" x14ac:dyDescent="0.2">
      <c r="A49" s="6" t="s">
        <v>21</v>
      </c>
      <c r="B49" s="6" t="s">
        <v>65</v>
      </c>
      <c r="C49" s="6" t="s">
        <v>23</v>
      </c>
      <c r="D49" s="6" t="s">
        <v>229</v>
      </c>
      <c r="E49" s="7">
        <v>1</v>
      </c>
      <c r="F49" s="6" t="s">
        <v>267</v>
      </c>
      <c r="G49" s="8">
        <v>6739070</v>
      </c>
      <c r="H49" s="6" t="s">
        <v>268</v>
      </c>
      <c r="I49" s="20" t="s">
        <v>269</v>
      </c>
      <c r="J49" s="7">
        <v>0</v>
      </c>
      <c r="K49" s="7">
        <v>34</v>
      </c>
      <c r="L49" s="6" t="s">
        <v>270</v>
      </c>
      <c r="M49" s="6" t="s">
        <v>271</v>
      </c>
      <c r="N49" s="6" t="s">
        <v>272</v>
      </c>
      <c r="O49" s="6" t="s">
        <v>273</v>
      </c>
      <c r="P49" s="6" t="s">
        <v>33</v>
      </c>
      <c r="Q49" s="6" t="s">
        <v>274</v>
      </c>
    </row>
    <row r="50" spans="1:20" s="33" customFormat="1" ht="22.5" x14ac:dyDescent="0.2">
      <c r="A50" s="6" t="s">
        <v>21</v>
      </c>
      <c r="B50" s="6" t="s">
        <v>65</v>
      </c>
      <c r="C50" s="6" t="s">
        <v>23</v>
      </c>
      <c r="D50" s="6" t="s">
        <v>229</v>
      </c>
      <c r="E50" s="7">
        <v>1</v>
      </c>
      <c r="F50" s="6" t="s">
        <v>275</v>
      </c>
      <c r="G50" s="8">
        <v>4004672</v>
      </c>
      <c r="H50" s="6" t="s">
        <v>276</v>
      </c>
      <c r="I50" s="20" t="s">
        <v>277</v>
      </c>
      <c r="J50" s="7">
        <v>0</v>
      </c>
      <c r="K50" s="7">
        <v>51</v>
      </c>
      <c r="L50" s="6" t="s">
        <v>278</v>
      </c>
      <c r="M50" s="6" t="s">
        <v>279</v>
      </c>
      <c r="N50" s="6" t="s">
        <v>280</v>
      </c>
      <c r="O50" s="6" t="s">
        <v>32</v>
      </c>
      <c r="P50" s="6" t="s">
        <v>33</v>
      </c>
      <c r="Q50" s="6" t="s">
        <v>281</v>
      </c>
    </row>
    <row r="51" spans="1:20" s="33" customFormat="1" ht="22.5" x14ac:dyDescent="0.2">
      <c r="A51" s="6" t="s">
        <v>21</v>
      </c>
      <c r="B51" s="6" t="s">
        <v>65</v>
      </c>
      <c r="C51" s="6" t="s">
        <v>23</v>
      </c>
      <c r="D51" s="6" t="s">
        <v>229</v>
      </c>
      <c r="E51" s="7">
        <v>1</v>
      </c>
      <c r="F51" s="6" t="s">
        <v>282</v>
      </c>
      <c r="G51" s="8">
        <v>1485648</v>
      </c>
      <c r="H51" s="6" t="s">
        <v>283</v>
      </c>
      <c r="I51" s="20" t="s">
        <v>284</v>
      </c>
      <c r="J51" s="7">
        <v>0</v>
      </c>
      <c r="K51" s="7">
        <v>7</v>
      </c>
      <c r="L51" s="6" t="s">
        <v>285</v>
      </c>
      <c r="M51" s="6" t="s">
        <v>286</v>
      </c>
      <c r="N51" s="6" t="s">
        <v>287</v>
      </c>
      <c r="O51" s="6" t="s">
        <v>32</v>
      </c>
      <c r="P51" s="6" t="s">
        <v>33</v>
      </c>
      <c r="Q51" s="6" t="s">
        <v>281</v>
      </c>
    </row>
    <row r="52" spans="1:20" s="33" customFormat="1" ht="33.75" x14ac:dyDescent="0.2">
      <c r="A52" s="6" t="s">
        <v>21</v>
      </c>
      <c r="B52" s="6" t="s">
        <v>65</v>
      </c>
      <c r="C52" s="6" t="s">
        <v>23</v>
      </c>
      <c r="D52" s="6" t="s">
        <v>229</v>
      </c>
      <c r="E52" s="7">
        <v>1</v>
      </c>
      <c r="F52" s="6" t="s">
        <v>288</v>
      </c>
      <c r="G52" s="8">
        <v>1111688</v>
      </c>
      <c r="H52" s="6" t="s">
        <v>289</v>
      </c>
      <c r="I52" s="20" t="s">
        <v>290</v>
      </c>
      <c r="J52" s="7">
        <v>0</v>
      </c>
      <c r="K52" s="7">
        <v>1</v>
      </c>
      <c r="L52" s="6" t="s">
        <v>291</v>
      </c>
      <c r="M52" s="6" t="s">
        <v>292</v>
      </c>
      <c r="N52" s="6" t="s">
        <v>293</v>
      </c>
      <c r="O52" s="6" t="s">
        <v>32</v>
      </c>
      <c r="P52" s="6" t="s">
        <v>33</v>
      </c>
      <c r="Q52" s="6" t="s">
        <v>42</v>
      </c>
    </row>
    <row r="53" spans="1:20" s="26" customFormat="1" ht="12.75" x14ac:dyDescent="0.2">
      <c r="A53" s="9" t="s">
        <v>294</v>
      </c>
      <c r="B53" s="10"/>
      <c r="C53" s="10"/>
      <c r="D53" s="10"/>
      <c r="E53" s="11">
        <f>SUM(E49:E52)</f>
        <v>4</v>
      </c>
      <c r="F53" s="10"/>
      <c r="G53" s="12">
        <f>SUM(G49:G52)</f>
        <v>13341078</v>
      </c>
      <c r="H53" s="10"/>
      <c r="I53" s="21"/>
      <c r="J53" s="11">
        <f t="shared" ref="J53:K53" si="6">SUM(J49:J52)</f>
        <v>0</v>
      </c>
      <c r="K53" s="11">
        <f t="shared" si="6"/>
        <v>93</v>
      </c>
      <c r="L53" s="10"/>
      <c r="M53" s="10"/>
      <c r="N53" s="10"/>
      <c r="O53" s="10"/>
      <c r="P53" s="10"/>
      <c r="Q53" s="10"/>
      <c r="R53" s="13"/>
      <c r="S53" s="13"/>
      <c r="T53" s="13"/>
    </row>
    <row r="54" spans="1:20" s="34" customFormat="1" ht="22.5" x14ac:dyDescent="0.2">
      <c r="A54" s="15" t="s">
        <v>21</v>
      </c>
      <c r="B54" s="15" t="s">
        <v>65</v>
      </c>
      <c r="C54" s="15" t="s">
        <v>194</v>
      </c>
      <c r="D54" s="15" t="s">
        <v>229</v>
      </c>
      <c r="E54" s="16">
        <v>1</v>
      </c>
      <c r="F54" s="15" t="s">
        <v>295</v>
      </c>
      <c r="G54" s="17">
        <v>1100000</v>
      </c>
      <c r="H54" s="15" t="s">
        <v>296</v>
      </c>
      <c r="I54" s="22" t="s">
        <v>297</v>
      </c>
      <c r="J54" s="16">
        <v>0</v>
      </c>
      <c r="K54" s="16">
        <v>0</v>
      </c>
      <c r="L54" s="15" t="s">
        <v>84</v>
      </c>
      <c r="M54" s="15" t="s">
        <v>298</v>
      </c>
      <c r="N54" s="15" t="s">
        <v>299</v>
      </c>
      <c r="O54" s="15" t="s">
        <v>32</v>
      </c>
      <c r="P54" s="15" t="s">
        <v>33</v>
      </c>
      <c r="Q54" s="15" t="s">
        <v>42</v>
      </c>
    </row>
    <row r="55" spans="1:20" s="34" customFormat="1" ht="33.75" x14ac:dyDescent="0.2">
      <c r="A55" s="15" t="s">
        <v>21</v>
      </c>
      <c r="B55" s="15" t="s">
        <v>65</v>
      </c>
      <c r="C55" s="15" t="s">
        <v>194</v>
      </c>
      <c r="D55" s="15" t="s">
        <v>229</v>
      </c>
      <c r="E55" s="16">
        <v>1</v>
      </c>
      <c r="F55" s="15" t="s">
        <v>300</v>
      </c>
      <c r="G55" s="17">
        <v>3000000</v>
      </c>
      <c r="H55" s="15" t="s">
        <v>301</v>
      </c>
      <c r="I55" s="22" t="s">
        <v>302</v>
      </c>
      <c r="J55" s="16">
        <v>0</v>
      </c>
      <c r="K55" s="16">
        <v>0</v>
      </c>
      <c r="L55" s="15" t="s">
        <v>199</v>
      </c>
      <c r="M55" s="15" t="s">
        <v>200</v>
      </c>
      <c r="N55" s="15" t="s">
        <v>201</v>
      </c>
      <c r="O55" s="15" t="s">
        <v>202</v>
      </c>
      <c r="P55" s="15" t="s">
        <v>33</v>
      </c>
      <c r="Q55" s="15" t="s">
        <v>203</v>
      </c>
    </row>
    <row r="56" spans="1:20" s="34" customFormat="1" ht="45" x14ac:dyDescent="0.2">
      <c r="A56" s="15" t="s">
        <v>21</v>
      </c>
      <c r="B56" s="15" t="s">
        <v>65</v>
      </c>
      <c r="C56" s="15" t="s">
        <v>194</v>
      </c>
      <c r="D56" s="15" t="s">
        <v>229</v>
      </c>
      <c r="E56" s="16">
        <v>1</v>
      </c>
      <c r="F56" s="15" t="s">
        <v>303</v>
      </c>
      <c r="G56" s="17">
        <v>750000</v>
      </c>
      <c r="H56" s="15" t="s">
        <v>304</v>
      </c>
      <c r="I56" s="22" t="s">
        <v>305</v>
      </c>
      <c r="J56" s="16">
        <v>0</v>
      </c>
      <c r="K56" s="16">
        <v>0</v>
      </c>
      <c r="L56" s="15" t="s">
        <v>199</v>
      </c>
      <c r="M56" s="15" t="s">
        <v>200</v>
      </c>
      <c r="N56" s="15" t="s">
        <v>201</v>
      </c>
      <c r="O56" s="15" t="s">
        <v>202</v>
      </c>
      <c r="P56" s="15" t="s">
        <v>33</v>
      </c>
      <c r="Q56" s="15" t="s">
        <v>203</v>
      </c>
    </row>
    <row r="57" spans="1:20" s="33" customFormat="1" ht="22.5" x14ac:dyDescent="0.2">
      <c r="A57" s="6" t="s">
        <v>21</v>
      </c>
      <c r="B57" s="6" t="s">
        <v>65</v>
      </c>
      <c r="C57" s="6" t="s">
        <v>194</v>
      </c>
      <c r="D57" s="6" t="s">
        <v>229</v>
      </c>
      <c r="E57" s="7">
        <v>1</v>
      </c>
      <c r="F57" s="6" t="s">
        <v>306</v>
      </c>
      <c r="G57" s="8">
        <v>1100000</v>
      </c>
      <c r="H57" s="6" t="s">
        <v>307</v>
      </c>
      <c r="I57" s="20" t="s">
        <v>308</v>
      </c>
      <c r="J57" s="7">
        <v>0</v>
      </c>
      <c r="K57" s="7">
        <v>1</v>
      </c>
      <c r="L57" s="6" t="s">
        <v>309</v>
      </c>
      <c r="M57" s="6" t="s">
        <v>166</v>
      </c>
      <c r="N57" s="6" t="s">
        <v>310</v>
      </c>
      <c r="O57" s="6" t="s">
        <v>32</v>
      </c>
      <c r="P57" s="6" t="s">
        <v>33</v>
      </c>
      <c r="Q57" s="6" t="s">
        <v>64</v>
      </c>
    </row>
    <row r="58" spans="1:20" s="33" customFormat="1" ht="45" x14ac:dyDescent="0.2">
      <c r="A58" s="6" t="s">
        <v>21</v>
      </c>
      <c r="B58" s="6" t="s">
        <v>65</v>
      </c>
      <c r="C58" s="6" t="s">
        <v>194</v>
      </c>
      <c r="D58" s="6" t="s">
        <v>229</v>
      </c>
      <c r="E58" s="7">
        <v>1</v>
      </c>
      <c r="F58" s="6" t="s">
        <v>311</v>
      </c>
      <c r="G58" s="8">
        <v>567161</v>
      </c>
      <c r="H58" s="6" t="s">
        <v>312</v>
      </c>
      <c r="I58" s="20" t="s">
        <v>313</v>
      </c>
      <c r="J58" s="7">
        <v>0</v>
      </c>
      <c r="K58" s="7">
        <v>3</v>
      </c>
      <c r="L58" s="6" t="s">
        <v>285</v>
      </c>
      <c r="M58" s="6" t="s">
        <v>286</v>
      </c>
      <c r="N58" s="6" t="s">
        <v>287</v>
      </c>
      <c r="O58" s="6" t="s">
        <v>32</v>
      </c>
      <c r="P58" s="6" t="s">
        <v>33</v>
      </c>
      <c r="Q58" s="6" t="s">
        <v>281</v>
      </c>
    </row>
    <row r="59" spans="1:20" s="33" customFormat="1" ht="33.75" x14ac:dyDescent="0.2">
      <c r="A59" s="6" t="s">
        <v>21</v>
      </c>
      <c r="B59" s="6" t="s">
        <v>65</v>
      </c>
      <c r="C59" s="6" t="s">
        <v>194</v>
      </c>
      <c r="D59" s="6" t="s">
        <v>229</v>
      </c>
      <c r="E59" s="7">
        <v>1</v>
      </c>
      <c r="F59" s="6" t="s">
        <v>314</v>
      </c>
      <c r="G59" s="8">
        <v>625335</v>
      </c>
      <c r="H59" s="6" t="s">
        <v>315</v>
      </c>
      <c r="I59" s="20" t="s">
        <v>316</v>
      </c>
      <c r="J59" s="7">
        <v>0</v>
      </c>
      <c r="K59" s="7">
        <v>3</v>
      </c>
      <c r="L59" s="6" t="s">
        <v>317</v>
      </c>
      <c r="M59" s="6" t="s">
        <v>318</v>
      </c>
      <c r="N59" s="6" t="s">
        <v>319</v>
      </c>
      <c r="O59" s="6" t="s">
        <v>32</v>
      </c>
      <c r="P59" s="6" t="s">
        <v>33</v>
      </c>
      <c r="Q59" s="6" t="s">
        <v>320</v>
      </c>
    </row>
    <row r="60" spans="1:20" s="33" customFormat="1" ht="56.25" x14ac:dyDescent="0.2">
      <c r="A60" s="6" t="s">
        <v>21</v>
      </c>
      <c r="B60" s="6" t="s">
        <v>65</v>
      </c>
      <c r="C60" s="6" t="s">
        <v>194</v>
      </c>
      <c r="D60" s="6" t="s">
        <v>229</v>
      </c>
      <c r="E60" s="7">
        <v>1</v>
      </c>
      <c r="F60" s="6" t="s">
        <v>321</v>
      </c>
      <c r="G60" s="8">
        <v>613323</v>
      </c>
      <c r="H60" s="6" t="s">
        <v>322</v>
      </c>
      <c r="I60" s="20" t="s">
        <v>323</v>
      </c>
      <c r="J60" s="7">
        <v>0</v>
      </c>
      <c r="K60" s="7">
        <v>3</v>
      </c>
      <c r="L60" s="6" t="s">
        <v>69</v>
      </c>
      <c r="M60" s="6" t="s">
        <v>324</v>
      </c>
      <c r="N60" s="6" t="s">
        <v>325</v>
      </c>
      <c r="O60" s="6" t="s">
        <v>32</v>
      </c>
      <c r="P60" s="6" t="s">
        <v>33</v>
      </c>
      <c r="Q60" s="6" t="s">
        <v>326</v>
      </c>
    </row>
    <row r="61" spans="1:20" s="33" customFormat="1" ht="33.75" x14ac:dyDescent="0.2">
      <c r="A61" s="6" t="s">
        <v>21</v>
      </c>
      <c r="B61" s="6" t="s">
        <v>65</v>
      </c>
      <c r="C61" s="6" t="s">
        <v>194</v>
      </c>
      <c r="D61" s="6" t="s">
        <v>229</v>
      </c>
      <c r="E61" s="7">
        <v>1</v>
      </c>
      <c r="F61" s="6" t="s">
        <v>327</v>
      </c>
      <c r="G61" s="8">
        <v>798417</v>
      </c>
      <c r="H61" s="6" t="s">
        <v>328</v>
      </c>
      <c r="I61" s="20" t="s">
        <v>329</v>
      </c>
      <c r="J61" s="7">
        <v>0</v>
      </c>
      <c r="K61" s="7">
        <v>3</v>
      </c>
      <c r="L61" s="6" t="s">
        <v>330</v>
      </c>
      <c r="M61" s="6" t="s">
        <v>331</v>
      </c>
      <c r="N61" s="6" t="s">
        <v>332</v>
      </c>
      <c r="O61" s="6" t="s">
        <v>32</v>
      </c>
      <c r="P61" s="6" t="s">
        <v>33</v>
      </c>
      <c r="Q61" s="6" t="s">
        <v>333</v>
      </c>
    </row>
    <row r="62" spans="1:20" s="33" customFormat="1" ht="45" x14ac:dyDescent="0.2">
      <c r="A62" s="6" t="s">
        <v>21</v>
      </c>
      <c r="B62" s="6" t="s">
        <v>65</v>
      </c>
      <c r="C62" s="6" t="s">
        <v>194</v>
      </c>
      <c r="D62" s="6" t="s">
        <v>229</v>
      </c>
      <c r="E62" s="7">
        <v>1</v>
      </c>
      <c r="F62" s="6" t="s">
        <v>334</v>
      </c>
      <c r="G62" s="8">
        <v>576867</v>
      </c>
      <c r="H62" s="6" t="s">
        <v>335</v>
      </c>
      <c r="I62" s="20" t="s">
        <v>336</v>
      </c>
      <c r="J62" s="7">
        <v>0</v>
      </c>
      <c r="K62" s="7">
        <v>3</v>
      </c>
      <c r="L62" s="6" t="s">
        <v>285</v>
      </c>
      <c r="M62" s="6" t="s">
        <v>286</v>
      </c>
      <c r="N62" s="6" t="s">
        <v>287</v>
      </c>
      <c r="O62" s="6" t="s">
        <v>32</v>
      </c>
      <c r="P62" s="6" t="s">
        <v>33</v>
      </c>
      <c r="Q62" s="6" t="s">
        <v>281</v>
      </c>
    </row>
    <row r="63" spans="1:20" s="33" customFormat="1" ht="45" x14ac:dyDescent="0.2">
      <c r="A63" s="6" t="s">
        <v>21</v>
      </c>
      <c r="B63" s="6" t="s">
        <v>65</v>
      </c>
      <c r="C63" s="6" t="s">
        <v>194</v>
      </c>
      <c r="D63" s="6" t="s">
        <v>229</v>
      </c>
      <c r="E63" s="7">
        <v>1</v>
      </c>
      <c r="F63" s="6" t="s">
        <v>337</v>
      </c>
      <c r="G63" s="8">
        <v>624150</v>
      </c>
      <c r="H63" s="6" t="s">
        <v>338</v>
      </c>
      <c r="I63" s="20" t="s">
        <v>339</v>
      </c>
      <c r="J63" s="7">
        <v>0</v>
      </c>
      <c r="K63" s="7">
        <v>3</v>
      </c>
      <c r="L63" s="6" t="s">
        <v>69</v>
      </c>
      <c r="M63" s="6" t="s">
        <v>324</v>
      </c>
      <c r="N63" s="6" t="s">
        <v>325</v>
      </c>
      <c r="O63" s="6" t="s">
        <v>32</v>
      </c>
      <c r="P63" s="6" t="s">
        <v>33</v>
      </c>
      <c r="Q63" s="6" t="s">
        <v>326</v>
      </c>
    </row>
    <row r="64" spans="1:20" s="33" customFormat="1" ht="33.75" x14ac:dyDescent="0.2">
      <c r="A64" s="6" t="s">
        <v>21</v>
      </c>
      <c r="B64" s="6" t="s">
        <v>65</v>
      </c>
      <c r="C64" s="6" t="s">
        <v>194</v>
      </c>
      <c r="D64" s="6" t="s">
        <v>229</v>
      </c>
      <c r="E64" s="7">
        <v>1</v>
      </c>
      <c r="F64" s="6" t="s">
        <v>340</v>
      </c>
      <c r="G64" s="8">
        <v>588677</v>
      </c>
      <c r="H64" s="6" t="s">
        <v>341</v>
      </c>
      <c r="I64" s="20" t="s">
        <v>342</v>
      </c>
      <c r="J64" s="7">
        <v>0</v>
      </c>
      <c r="K64" s="7">
        <v>3</v>
      </c>
      <c r="L64" s="6" t="s">
        <v>285</v>
      </c>
      <c r="M64" s="6" t="s">
        <v>286</v>
      </c>
      <c r="N64" s="6" t="s">
        <v>287</v>
      </c>
      <c r="O64" s="6" t="s">
        <v>32</v>
      </c>
      <c r="P64" s="6" t="s">
        <v>33</v>
      </c>
      <c r="Q64" s="6" t="s">
        <v>281</v>
      </c>
    </row>
    <row r="65" spans="1:20" s="35" customFormat="1" ht="33.75" x14ac:dyDescent="0.2">
      <c r="A65" s="6" t="s">
        <v>21</v>
      </c>
      <c r="B65" s="6" t="s">
        <v>35</v>
      </c>
      <c r="C65" s="6" t="s">
        <v>194</v>
      </c>
      <c r="D65" s="6" t="s">
        <v>229</v>
      </c>
      <c r="E65" s="7">
        <v>1</v>
      </c>
      <c r="F65" s="6" t="s">
        <v>343</v>
      </c>
      <c r="G65" s="8">
        <v>863159</v>
      </c>
      <c r="H65" s="6" t="s">
        <v>344</v>
      </c>
      <c r="I65" s="20" t="s">
        <v>345</v>
      </c>
      <c r="J65" s="7">
        <v>0</v>
      </c>
      <c r="K65" s="7">
        <v>4</v>
      </c>
      <c r="L65" s="6" t="s">
        <v>346</v>
      </c>
      <c r="M65" s="6" t="s">
        <v>347</v>
      </c>
      <c r="N65" s="6" t="s">
        <v>348</v>
      </c>
      <c r="O65" s="6" t="s">
        <v>32</v>
      </c>
      <c r="P65" s="6" t="s">
        <v>33</v>
      </c>
      <c r="Q65" s="6" t="s">
        <v>349</v>
      </c>
      <c r="R65" s="33"/>
      <c r="S65" s="33"/>
      <c r="T65" s="33"/>
    </row>
    <row r="66" spans="1:20" s="33" customFormat="1" ht="45" x14ac:dyDescent="0.2">
      <c r="A66" s="6" t="s">
        <v>21</v>
      </c>
      <c r="B66" s="6" t="s">
        <v>65</v>
      </c>
      <c r="C66" s="6" t="s">
        <v>194</v>
      </c>
      <c r="D66" s="6" t="s">
        <v>229</v>
      </c>
      <c r="E66" s="7">
        <v>1</v>
      </c>
      <c r="F66" s="6" t="s">
        <v>350</v>
      </c>
      <c r="G66" s="8">
        <v>676505</v>
      </c>
      <c r="H66" s="6" t="s">
        <v>351</v>
      </c>
      <c r="I66" s="20" t="s">
        <v>352</v>
      </c>
      <c r="J66" s="7">
        <v>0</v>
      </c>
      <c r="K66" s="7">
        <v>4</v>
      </c>
      <c r="L66" s="6" t="s">
        <v>330</v>
      </c>
      <c r="M66" s="6" t="s">
        <v>331</v>
      </c>
      <c r="N66" s="6" t="s">
        <v>332</v>
      </c>
      <c r="O66" s="6" t="s">
        <v>32</v>
      </c>
      <c r="P66" s="6" t="s">
        <v>33</v>
      </c>
      <c r="Q66" s="6" t="s">
        <v>333</v>
      </c>
    </row>
    <row r="67" spans="1:20" s="33" customFormat="1" ht="11.25" x14ac:dyDescent="0.2">
      <c r="A67" s="6" t="s">
        <v>21</v>
      </c>
      <c r="B67" s="6" t="s">
        <v>65</v>
      </c>
      <c r="C67" s="6" t="s">
        <v>194</v>
      </c>
      <c r="D67" s="6" t="s">
        <v>229</v>
      </c>
      <c r="E67" s="7">
        <v>1</v>
      </c>
      <c r="F67" s="6" t="s">
        <v>353</v>
      </c>
      <c r="G67" s="8">
        <v>780273</v>
      </c>
      <c r="H67" s="6" t="s">
        <v>354</v>
      </c>
      <c r="I67" s="20" t="s">
        <v>355</v>
      </c>
      <c r="J67" s="7">
        <v>0</v>
      </c>
      <c r="K67" s="7">
        <v>4</v>
      </c>
      <c r="L67" s="6" t="s">
        <v>356</v>
      </c>
      <c r="M67" s="6" t="s">
        <v>357</v>
      </c>
      <c r="N67" s="6" t="s">
        <v>358</v>
      </c>
      <c r="O67" s="6" t="s">
        <v>32</v>
      </c>
      <c r="P67" s="6" t="s">
        <v>33</v>
      </c>
      <c r="Q67" s="6" t="s">
        <v>359</v>
      </c>
    </row>
    <row r="68" spans="1:20" s="33" customFormat="1" ht="45" x14ac:dyDescent="0.2">
      <c r="A68" s="6" t="s">
        <v>21</v>
      </c>
      <c r="B68" s="6" t="s">
        <v>65</v>
      </c>
      <c r="C68" s="6" t="s">
        <v>194</v>
      </c>
      <c r="D68" s="6" t="s">
        <v>229</v>
      </c>
      <c r="E68" s="7">
        <v>1</v>
      </c>
      <c r="F68" s="6" t="s">
        <v>360</v>
      </c>
      <c r="G68" s="8">
        <v>1164688</v>
      </c>
      <c r="H68" s="6" t="s">
        <v>361</v>
      </c>
      <c r="I68" s="20" t="s">
        <v>362</v>
      </c>
      <c r="J68" s="7">
        <v>0</v>
      </c>
      <c r="K68" s="7">
        <v>5</v>
      </c>
      <c r="L68" s="6" t="s">
        <v>330</v>
      </c>
      <c r="M68" s="6" t="s">
        <v>331</v>
      </c>
      <c r="N68" s="6" t="s">
        <v>332</v>
      </c>
      <c r="O68" s="6" t="s">
        <v>32</v>
      </c>
      <c r="P68" s="6" t="s">
        <v>33</v>
      </c>
      <c r="Q68" s="6" t="s">
        <v>333</v>
      </c>
    </row>
    <row r="69" spans="1:20" s="33" customFormat="1" ht="33.75" x14ac:dyDescent="0.2">
      <c r="A69" s="6" t="s">
        <v>21</v>
      </c>
      <c r="B69" s="6" t="s">
        <v>65</v>
      </c>
      <c r="C69" s="6" t="s">
        <v>194</v>
      </c>
      <c r="D69" s="6" t="s">
        <v>229</v>
      </c>
      <c r="E69" s="7">
        <v>1</v>
      </c>
      <c r="F69" s="6" t="s">
        <v>363</v>
      </c>
      <c r="G69" s="8">
        <v>591285</v>
      </c>
      <c r="H69" s="6" t="s">
        <v>364</v>
      </c>
      <c r="I69" s="20" t="s">
        <v>365</v>
      </c>
      <c r="J69" s="7">
        <v>0</v>
      </c>
      <c r="K69" s="7">
        <v>6</v>
      </c>
      <c r="L69" s="6" t="s">
        <v>285</v>
      </c>
      <c r="M69" s="6" t="s">
        <v>286</v>
      </c>
      <c r="N69" s="6" t="s">
        <v>287</v>
      </c>
      <c r="O69" s="6" t="s">
        <v>32</v>
      </c>
      <c r="P69" s="6" t="s">
        <v>33</v>
      </c>
      <c r="Q69" s="6" t="s">
        <v>281</v>
      </c>
    </row>
    <row r="70" spans="1:20" s="33" customFormat="1" ht="22.5" x14ac:dyDescent="0.2">
      <c r="A70" s="6" t="s">
        <v>21</v>
      </c>
      <c r="B70" s="6" t="s">
        <v>65</v>
      </c>
      <c r="C70" s="6" t="s">
        <v>194</v>
      </c>
      <c r="D70" s="6" t="s">
        <v>229</v>
      </c>
      <c r="E70" s="7">
        <v>1</v>
      </c>
      <c r="F70" s="6" t="s">
        <v>366</v>
      </c>
      <c r="G70" s="8">
        <v>914437</v>
      </c>
      <c r="H70" s="6" t="s">
        <v>367</v>
      </c>
      <c r="I70" s="20" t="s">
        <v>368</v>
      </c>
      <c r="J70" s="7">
        <v>0</v>
      </c>
      <c r="K70" s="7">
        <v>6</v>
      </c>
      <c r="L70" s="6" t="s">
        <v>369</v>
      </c>
      <c r="M70" s="6" t="s">
        <v>370</v>
      </c>
      <c r="N70" s="6" t="s">
        <v>371</v>
      </c>
      <c r="O70" s="6" t="s">
        <v>32</v>
      </c>
      <c r="P70" s="6" t="s">
        <v>372</v>
      </c>
      <c r="Q70" s="6" t="s">
        <v>373</v>
      </c>
    </row>
    <row r="71" spans="1:20" s="33" customFormat="1" ht="22.5" x14ac:dyDescent="0.2">
      <c r="A71" s="6" t="s">
        <v>21</v>
      </c>
      <c r="B71" s="6" t="s">
        <v>65</v>
      </c>
      <c r="C71" s="6" t="s">
        <v>194</v>
      </c>
      <c r="D71" s="6" t="s">
        <v>229</v>
      </c>
      <c r="E71" s="7">
        <v>1</v>
      </c>
      <c r="F71" s="6" t="s">
        <v>374</v>
      </c>
      <c r="G71" s="8">
        <v>1379885</v>
      </c>
      <c r="H71" s="6" t="s">
        <v>375</v>
      </c>
      <c r="I71" s="20" t="s">
        <v>376</v>
      </c>
      <c r="J71" s="7">
        <v>0</v>
      </c>
      <c r="K71" s="7">
        <v>6</v>
      </c>
      <c r="L71" s="6" t="s">
        <v>330</v>
      </c>
      <c r="M71" s="6" t="s">
        <v>331</v>
      </c>
      <c r="N71" s="6" t="s">
        <v>332</v>
      </c>
      <c r="O71" s="6" t="s">
        <v>32</v>
      </c>
      <c r="P71" s="6" t="s">
        <v>33</v>
      </c>
      <c r="Q71" s="6" t="s">
        <v>333</v>
      </c>
    </row>
    <row r="72" spans="1:20" s="33" customFormat="1" ht="11.25" x14ac:dyDescent="0.2">
      <c r="A72" s="6" t="s">
        <v>21</v>
      </c>
      <c r="B72" s="6" t="s">
        <v>65</v>
      </c>
      <c r="C72" s="6" t="s">
        <v>194</v>
      </c>
      <c r="D72" s="6" t="s">
        <v>229</v>
      </c>
      <c r="E72" s="7">
        <v>1</v>
      </c>
      <c r="F72" s="6" t="s">
        <v>377</v>
      </c>
      <c r="G72" s="8">
        <v>595431</v>
      </c>
      <c r="H72" s="6" t="s">
        <v>378</v>
      </c>
      <c r="I72" s="20" t="s">
        <v>379</v>
      </c>
      <c r="J72" s="7">
        <v>0</v>
      </c>
      <c r="K72" s="7">
        <v>9</v>
      </c>
      <c r="L72" s="6" t="s">
        <v>380</v>
      </c>
      <c r="M72" s="6" t="s">
        <v>381</v>
      </c>
      <c r="N72" s="6" t="s">
        <v>358</v>
      </c>
      <c r="O72" s="6" t="s">
        <v>32</v>
      </c>
      <c r="P72" s="6" t="s">
        <v>33</v>
      </c>
      <c r="Q72" s="6" t="s">
        <v>359</v>
      </c>
    </row>
    <row r="73" spans="1:20" s="35" customFormat="1" ht="22.5" x14ac:dyDescent="0.2">
      <c r="A73" s="6" t="s">
        <v>21</v>
      </c>
      <c r="B73" s="6" t="s">
        <v>65</v>
      </c>
      <c r="C73" s="6" t="s">
        <v>194</v>
      </c>
      <c r="D73" s="6" t="s">
        <v>229</v>
      </c>
      <c r="E73" s="7">
        <v>1</v>
      </c>
      <c r="F73" s="6" t="s">
        <v>382</v>
      </c>
      <c r="G73" s="8">
        <v>1398639</v>
      </c>
      <c r="H73" s="6" t="s">
        <v>383</v>
      </c>
      <c r="I73" s="20" t="s">
        <v>384</v>
      </c>
      <c r="J73" s="7">
        <v>0</v>
      </c>
      <c r="K73" s="7">
        <v>35</v>
      </c>
      <c r="L73" s="6" t="s">
        <v>385</v>
      </c>
      <c r="M73" s="6" t="s">
        <v>386</v>
      </c>
      <c r="N73" s="6" t="s">
        <v>387</v>
      </c>
      <c r="O73" s="6" t="s">
        <v>32</v>
      </c>
      <c r="P73" s="6" t="s">
        <v>33</v>
      </c>
      <c r="Q73" s="6" t="s">
        <v>173</v>
      </c>
      <c r="R73" s="33"/>
      <c r="S73" s="33"/>
      <c r="T73" s="33"/>
    </row>
    <row r="74" spans="1:20" s="33" customFormat="1" ht="78.75" x14ac:dyDescent="0.2">
      <c r="A74" s="6" t="s">
        <v>21</v>
      </c>
      <c r="B74" s="6" t="s">
        <v>65</v>
      </c>
      <c r="C74" s="6" t="s">
        <v>194</v>
      </c>
      <c r="D74" s="6" t="s">
        <v>229</v>
      </c>
      <c r="E74" s="7">
        <v>1</v>
      </c>
      <c r="F74" s="6" t="s">
        <v>388</v>
      </c>
      <c r="G74" s="8">
        <v>5128279</v>
      </c>
      <c r="H74" s="6" t="s">
        <v>389</v>
      </c>
      <c r="I74" s="20" t="s">
        <v>390</v>
      </c>
      <c r="J74" s="7">
        <v>0</v>
      </c>
      <c r="K74" s="7">
        <v>41</v>
      </c>
      <c r="L74" s="6" t="s">
        <v>391</v>
      </c>
      <c r="M74" s="6" t="s">
        <v>392</v>
      </c>
      <c r="N74" s="6" t="s">
        <v>393</v>
      </c>
      <c r="O74" s="6" t="s">
        <v>32</v>
      </c>
      <c r="P74" s="6" t="s">
        <v>33</v>
      </c>
      <c r="Q74" s="6" t="s">
        <v>394</v>
      </c>
    </row>
    <row r="75" spans="1:20" s="33" customFormat="1" ht="22.5" x14ac:dyDescent="0.2">
      <c r="A75" s="6" t="s">
        <v>21</v>
      </c>
      <c r="B75" s="6" t="s">
        <v>65</v>
      </c>
      <c r="C75" s="6" t="s">
        <v>194</v>
      </c>
      <c r="D75" s="6" t="s">
        <v>229</v>
      </c>
      <c r="E75" s="7">
        <v>1</v>
      </c>
      <c r="F75" s="6" t="s">
        <v>395</v>
      </c>
      <c r="G75" s="8">
        <v>5012056</v>
      </c>
      <c r="H75" s="6" t="s">
        <v>396</v>
      </c>
      <c r="I75" s="20" t="s">
        <v>397</v>
      </c>
      <c r="J75" s="7">
        <v>0</v>
      </c>
      <c r="K75" s="7">
        <v>66</v>
      </c>
      <c r="L75" s="6" t="s">
        <v>398</v>
      </c>
      <c r="M75" s="6" t="s">
        <v>399</v>
      </c>
      <c r="N75" s="6" t="s">
        <v>400</v>
      </c>
      <c r="O75" s="6" t="s">
        <v>32</v>
      </c>
      <c r="P75" s="6" t="s">
        <v>33</v>
      </c>
      <c r="Q75" s="6" t="s">
        <v>281</v>
      </c>
    </row>
    <row r="76" spans="1:20" s="33" customFormat="1" ht="33.75" x14ac:dyDescent="0.2">
      <c r="A76" s="6" t="s">
        <v>21</v>
      </c>
      <c r="B76" s="6" t="s">
        <v>65</v>
      </c>
      <c r="C76" s="6" t="s">
        <v>194</v>
      </c>
      <c r="D76" s="6" t="s">
        <v>229</v>
      </c>
      <c r="E76" s="7">
        <v>1</v>
      </c>
      <c r="F76" s="6" t="s">
        <v>401</v>
      </c>
      <c r="G76" s="8">
        <v>17857426</v>
      </c>
      <c r="H76" s="6" t="s">
        <v>402</v>
      </c>
      <c r="I76" s="20" t="s">
        <v>403</v>
      </c>
      <c r="J76" s="7">
        <v>0</v>
      </c>
      <c r="K76" s="7">
        <v>157</v>
      </c>
      <c r="L76" s="6" t="s">
        <v>29</v>
      </c>
      <c r="M76" s="6" t="s">
        <v>114</v>
      </c>
      <c r="N76" s="6" t="s">
        <v>115</v>
      </c>
      <c r="O76" s="6" t="s">
        <v>87</v>
      </c>
      <c r="P76" s="6" t="s">
        <v>33</v>
      </c>
      <c r="Q76" s="6" t="s">
        <v>88</v>
      </c>
    </row>
    <row r="77" spans="1:20" s="13" customFormat="1" ht="12.75" x14ac:dyDescent="0.2">
      <c r="A77" s="18" t="s">
        <v>404</v>
      </c>
      <c r="B77" s="10"/>
      <c r="C77" s="10"/>
      <c r="D77" s="10"/>
      <c r="E77" s="11">
        <f>SUM(E54:E76)</f>
        <v>23</v>
      </c>
      <c r="F77" s="10"/>
      <c r="G77" s="12">
        <f>SUM(G54:G76)</f>
        <v>46705993</v>
      </c>
      <c r="H77" s="10"/>
      <c r="I77" s="21"/>
      <c r="J77" s="11">
        <f t="shared" ref="J77:K77" si="7">SUM(J54:J76)</f>
        <v>0</v>
      </c>
      <c r="K77" s="11">
        <f t="shared" si="7"/>
        <v>365</v>
      </c>
      <c r="L77" s="10"/>
      <c r="M77" s="10"/>
      <c r="N77" s="10"/>
      <c r="O77" s="10"/>
      <c r="P77" s="10"/>
      <c r="Q77" s="10"/>
    </row>
    <row r="78" spans="1:20" s="33" customFormat="1" ht="22.5" x14ac:dyDescent="0.2">
      <c r="A78" s="6" t="s">
        <v>21</v>
      </c>
      <c r="B78" s="6" t="s">
        <v>35</v>
      </c>
      <c r="C78" s="6" t="s">
        <v>125</v>
      </c>
      <c r="D78" s="6" t="s">
        <v>229</v>
      </c>
      <c r="E78" s="7">
        <v>1</v>
      </c>
      <c r="F78" s="6" t="s">
        <v>405</v>
      </c>
      <c r="G78" s="8">
        <v>693673</v>
      </c>
      <c r="H78" s="6" t="s">
        <v>406</v>
      </c>
      <c r="I78" s="20" t="s">
        <v>407</v>
      </c>
      <c r="J78" s="7">
        <v>0</v>
      </c>
      <c r="K78" s="7">
        <v>1</v>
      </c>
      <c r="L78" s="6" t="s">
        <v>408</v>
      </c>
      <c r="M78" s="6" t="s">
        <v>409</v>
      </c>
      <c r="N78" s="6" t="s">
        <v>410</v>
      </c>
      <c r="O78" s="6" t="s">
        <v>32</v>
      </c>
      <c r="P78" s="6" t="s">
        <v>33</v>
      </c>
      <c r="Q78" s="6" t="s">
        <v>64</v>
      </c>
    </row>
    <row r="79" spans="1:20" s="33" customFormat="1" ht="22.5" x14ac:dyDescent="0.2">
      <c r="A79" s="6" t="s">
        <v>21</v>
      </c>
      <c r="B79" s="6" t="s">
        <v>35</v>
      </c>
      <c r="C79" s="6" t="s">
        <v>125</v>
      </c>
      <c r="D79" s="6" t="s">
        <v>229</v>
      </c>
      <c r="E79" s="7">
        <v>1</v>
      </c>
      <c r="F79" s="6" t="s">
        <v>411</v>
      </c>
      <c r="G79" s="8">
        <v>516645</v>
      </c>
      <c r="H79" s="6" t="s">
        <v>412</v>
      </c>
      <c r="I79" s="20" t="s">
        <v>413</v>
      </c>
      <c r="J79" s="7">
        <v>0</v>
      </c>
      <c r="K79" s="7">
        <v>1</v>
      </c>
      <c r="L79" s="6" t="s">
        <v>414</v>
      </c>
      <c r="M79" s="6" t="s">
        <v>415</v>
      </c>
      <c r="N79" s="6" t="s">
        <v>416</v>
      </c>
      <c r="O79" s="6" t="s">
        <v>417</v>
      </c>
      <c r="P79" s="6" t="s">
        <v>33</v>
      </c>
      <c r="Q79" s="6" t="s">
        <v>418</v>
      </c>
    </row>
    <row r="80" spans="1:20" s="33" customFormat="1" ht="33.75" x14ac:dyDescent="0.2">
      <c r="A80" s="6" t="s">
        <v>21</v>
      </c>
      <c r="B80" s="6" t="s">
        <v>35</v>
      </c>
      <c r="C80" s="6" t="s">
        <v>125</v>
      </c>
      <c r="D80" s="6" t="s">
        <v>229</v>
      </c>
      <c r="E80" s="7">
        <v>1</v>
      </c>
      <c r="F80" s="6" t="s">
        <v>419</v>
      </c>
      <c r="G80" s="8">
        <v>538307</v>
      </c>
      <c r="H80" s="6" t="s">
        <v>420</v>
      </c>
      <c r="I80" s="20" t="s">
        <v>421</v>
      </c>
      <c r="J80" s="7">
        <v>0</v>
      </c>
      <c r="K80" s="7">
        <v>1</v>
      </c>
      <c r="L80" s="6" t="s">
        <v>422</v>
      </c>
      <c r="M80" s="6" t="s">
        <v>423</v>
      </c>
      <c r="N80" s="6" t="s">
        <v>424</v>
      </c>
      <c r="O80" s="6" t="s">
        <v>79</v>
      </c>
      <c r="P80" s="6" t="s">
        <v>33</v>
      </c>
      <c r="Q80" s="6" t="s">
        <v>49</v>
      </c>
    </row>
    <row r="81" spans="1:20" s="33" customFormat="1" ht="22.5" x14ac:dyDescent="0.2">
      <c r="A81" s="6" t="s">
        <v>21</v>
      </c>
      <c r="B81" s="6" t="s">
        <v>65</v>
      </c>
      <c r="C81" s="6" t="s">
        <v>125</v>
      </c>
      <c r="D81" s="6" t="s">
        <v>229</v>
      </c>
      <c r="E81" s="7">
        <v>1</v>
      </c>
      <c r="F81" s="6" t="s">
        <v>425</v>
      </c>
      <c r="G81" s="8">
        <v>1103114</v>
      </c>
      <c r="H81" s="6" t="s">
        <v>426</v>
      </c>
      <c r="I81" s="20" t="s">
        <v>427</v>
      </c>
      <c r="J81" s="7">
        <v>0</v>
      </c>
      <c r="K81" s="7">
        <v>1</v>
      </c>
      <c r="L81" s="6" t="s">
        <v>428</v>
      </c>
      <c r="M81" s="6" t="s">
        <v>429</v>
      </c>
      <c r="N81" s="6" t="s">
        <v>430</v>
      </c>
      <c r="O81" s="6" t="s">
        <v>431</v>
      </c>
      <c r="P81" s="6" t="s">
        <v>33</v>
      </c>
      <c r="Q81" s="6" t="s">
        <v>432</v>
      </c>
    </row>
    <row r="82" spans="1:20" s="33" customFormat="1" ht="45" x14ac:dyDescent="0.2">
      <c r="A82" s="6" t="s">
        <v>21</v>
      </c>
      <c r="B82" s="6" t="s">
        <v>65</v>
      </c>
      <c r="C82" s="6" t="s">
        <v>125</v>
      </c>
      <c r="D82" s="6" t="s">
        <v>229</v>
      </c>
      <c r="E82" s="7">
        <v>1</v>
      </c>
      <c r="F82" s="6" t="s">
        <v>433</v>
      </c>
      <c r="G82" s="8">
        <v>1250577</v>
      </c>
      <c r="H82" s="6" t="s">
        <v>434</v>
      </c>
      <c r="I82" s="20" t="s">
        <v>435</v>
      </c>
      <c r="J82" s="7">
        <v>0</v>
      </c>
      <c r="K82" s="7">
        <v>6</v>
      </c>
      <c r="L82" s="6" t="s">
        <v>436</v>
      </c>
      <c r="M82" s="6" t="s">
        <v>437</v>
      </c>
      <c r="N82" s="6" t="s">
        <v>438</v>
      </c>
      <c r="O82" s="6" t="s">
        <v>32</v>
      </c>
      <c r="P82" s="6" t="s">
        <v>33</v>
      </c>
      <c r="Q82" s="6" t="s">
        <v>333</v>
      </c>
    </row>
    <row r="83" spans="1:20" s="33" customFormat="1" ht="22.5" x14ac:dyDescent="0.2">
      <c r="A83" s="6" t="s">
        <v>21</v>
      </c>
      <c r="B83" s="6" t="s">
        <v>65</v>
      </c>
      <c r="C83" s="6" t="s">
        <v>125</v>
      </c>
      <c r="D83" s="6" t="s">
        <v>229</v>
      </c>
      <c r="E83" s="7">
        <v>1</v>
      </c>
      <c r="F83" s="6" t="s">
        <v>439</v>
      </c>
      <c r="G83" s="8">
        <v>1375000</v>
      </c>
      <c r="H83" s="6" t="s">
        <v>440</v>
      </c>
      <c r="I83" s="20" t="s">
        <v>441</v>
      </c>
      <c r="J83" s="7">
        <v>0</v>
      </c>
      <c r="K83" s="7">
        <v>1</v>
      </c>
      <c r="L83" s="6" t="s">
        <v>346</v>
      </c>
      <c r="M83" s="6" t="s">
        <v>347</v>
      </c>
      <c r="N83" s="6" t="s">
        <v>348</v>
      </c>
      <c r="O83" s="6" t="s">
        <v>32</v>
      </c>
      <c r="P83" s="6" t="s">
        <v>33</v>
      </c>
      <c r="Q83" s="6" t="s">
        <v>349</v>
      </c>
    </row>
    <row r="84" spans="1:20" s="33" customFormat="1" ht="33.75" x14ac:dyDescent="0.2">
      <c r="A84" s="6" t="s">
        <v>21</v>
      </c>
      <c r="B84" s="6" t="s">
        <v>65</v>
      </c>
      <c r="C84" s="6" t="s">
        <v>125</v>
      </c>
      <c r="D84" s="6" t="s">
        <v>229</v>
      </c>
      <c r="E84" s="7">
        <v>1</v>
      </c>
      <c r="F84" s="6" t="s">
        <v>442</v>
      </c>
      <c r="G84" s="8">
        <v>581832</v>
      </c>
      <c r="H84" s="6" t="s">
        <v>443</v>
      </c>
      <c r="I84" s="20" t="s">
        <v>444</v>
      </c>
      <c r="J84" s="7">
        <v>0</v>
      </c>
      <c r="K84" s="7">
        <v>1</v>
      </c>
      <c r="L84" s="6" t="s">
        <v>445</v>
      </c>
      <c r="M84" s="6" t="s">
        <v>446</v>
      </c>
      <c r="N84" s="6" t="s">
        <v>447</v>
      </c>
      <c r="O84" s="6" t="s">
        <v>32</v>
      </c>
      <c r="P84" s="6" t="s">
        <v>33</v>
      </c>
      <c r="Q84" s="6" t="s">
        <v>448</v>
      </c>
    </row>
    <row r="85" spans="1:20" s="33" customFormat="1" ht="22.5" x14ac:dyDescent="0.2">
      <c r="A85" s="6" t="s">
        <v>21</v>
      </c>
      <c r="B85" s="6" t="s">
        <v>65</v>
      </c>
      <c r="C85" s="6" t="s">
        <v>125</v>
      </c>
      <c r="D85" s="6" t="s">
        <v>229</v>
      </c>
      <c r="E85" s="7">
        <v>1</v>
      </c>
      <c r="F85" s="6" t="s">
        <v>449</v>
      </c>
      <c r="G85" s="8">
        <v>500300</v>
      </c>
      <c r="H85" s="6" t="s">
        <v>450</v>
      </c>
      <c r="I85" s="20" t="s">
        <v>413</v>
      </c>
      <c r="J85" s="7">
        <v>0</v>
      </c>
      <c r="K85" s="7">
        <v>1</v>
      </c>
      <c r="L85" s="6" t="s">
        <v>330</v>
      </c>
      <c r="M85" s="6" t="s">
        <v>331</v>
      </c>
      <c r="N85" s="6" t="s">
        <v>332</v>
      </c>
      <c r="O85" s="6" t="s">
        <v>32</v>
      </c>
      <c r="P85" s="6" t="s">
        <v>33</v>
      </c>
      <c r="Q85" s="6" t="s">
        <v>333</v>
      </c>
    </row>
    <row r="86" spans="1:20" s="26" customFormat="1" ht="12.75" x14ac:dyDescent="0.2">
      <c r="A86" s="9" t="s">
        <v>451</v>
      </c>
      <c r="B86" s="10"/>
      <c r="C86" s="10"/>
      <c r="D86" s="10"/>
      <c r="E86" s="11">
        <f>SUM(E78:E85)</f>
        <v>8</v>
      </c>
      <c r="F86" s="10"/>
      <c r="G86" s="12">
        <f>SUM(G78:G85)</f>
        <v>6559448</v>
      </c>
      <c r="H86" s="10"/>
      <c r="I86" s="21"/>
      <c r="J86" s="11">
        <f t="shared" ref="J86:K86" si="8">SUM(J78:J85)</f>
        <v>0</v>
      </c>
      <c r="K86" s="11">
        <f t="shared" si="8"/>
        <v>13</v>
      </c>
      <c r="L86" s="10"/>
      <c r="M86" s="10"/>
      <c r="N86" s="10"/>
      <c r="O86" s="10"/>
      <c r="P86" s="10"/>
      <c r="Q86" s="10"/>
      <c r="R86" s="13"/>
      <c r="S86" s="13"/>
      <c r="T86" s="13"/>
    </row>
    <row r="87" spans="1:20" s="33" customFormat="1" ht="45" x14ac:dyDescent="0.2">
      <c r="A87" s="6" t="s">
        <v>204</v>
      </c>
      <c r="B87" s="6" t="s">
        <v>452</v>
      </c>
      <c r="C87" s="6" t="s">
        <v>23</v>
      </c>
      <c r="D87" s="6" t="s">
        <v>453</v>
      </c>
      <c r="E87" s="7">
        <v>1</v>
      </c>
      <c r="F87" s="6" t="s">
        <v>454</v>
      </c>
      <c r="G87" s="8">
        <v>997920</v>
      </c>
      <c r="H87" s="6" t="s">
        <v>37</v>
      </c>
      <c r="I87" s="20" t="s">
        <v>455</v>
      </c>
      <c r="J87" s="7" t="s">
        <v>28</v>
      </c>
      <c r="K87" s="7" t="s">
        <v>28</v>
      </c>
      <c r="L87" s="6" t="s">
        <v>456</v>
      </c>
      <c r="M87" s="6" t="s">
        <v>457</v>
      </c>
      <c r="N87" s="6" t="s">
        <v>458</v>
      </c>
      <c r="O87" s="6" t="s">
        <v>459</v>
      </c>
      <c r="P87" s="6" t="s">
        <v>33</v>
      </c>
      <c r="Q87" s="6" t="s">
        <v>460</v>
      </c>
    </row>
    <row r="88" spans="1:20" s="26" customFormat="1" ht="12.75" x14ac:dyDescent="0.2">
      <c r="A88" s="9" t="s">
        <v>453</v>
      </c>
      <c r="B88" s="10"/>
      <c r="C88" s="10"/>
      <c r="D88" s="10"/>
      <c r="E88" s="11">
        <f>SUM(E87)</f>
        <v>1</v>
      </c>
      <c r="F88" s="10"/>
      <c r="G88" s="12">
        <f>SUM(G87)</f>
        <v>997920</v>
      </c>
      <c r="H88" s="10"/>
      <c r="I88" s="21"/>
      <c r="J88" s="11">
        <f t="shared" ref="J88:K88" si="9">SUM(J87)</f>
        <v>0</v>
      </c>
      <c r="K88" s="11">
        <f t="shared" si="9"/>
        <v>0</v>
      </c>
      <c r="L88" s="10"/>
      <c r="M88" s="10"/>
      <c r="N88" s="10"/>
      <c r="O88" s="10"/>
      <c r="P88" s="10"/>
      <c r="Q88" s="10"/>
      <c r="R88" s="13"/>
      <c r="S88" s="13"/>
      <c r="T88" s="13"/>
    </row>
    <row r="89" spans="1:20" s="32" customFormat="1" ht="12.75" x14ac:dyDescent="0.2">
      <c r="A89" s="27"/>
      <c r="B89" s="27"/>
      <c r="C89" s="27"/>
      <c r="D89" s="28" t="s">
        <v>461</v>
      </c>
      <c r="E89" s="29">
        <f>SUM(E88,E86,E77,E53,E48,E39,E35,E33,E26,E21)</f>
        <v>71</v>
      </c>
      <c r="F89" s="27"/>
      <c r="G89" s="30">
        <f>SUM(G88,G86,G77,G53,G48,G39,G35,G33,G26,G21)</f>
        <v>257281394</v>
      </c>
      <c r="H89" s="27"/>
      <c r="I89" s="31"/>
      <c r="J89" s="29">
        <f t="shared" ref="J89:K89" si="10">SUM(J88,J86,J77,J53,J48,J39,J35,J33,J26,J21)</f>
        <v>1</v>
      </c>
      <c r="K89" s="29">
        <f t="shared" si="10"/>
        <v>473</v>
      </c>
      <c r="L89" s="27"/>
      <c r="M89" s="27"/>
      <c r="N89" s="27"/>
      <c r="O89" s="27"/>
      <c r="P89" s="27"/>
      <c r="Q89"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 Issued Building Permit Stats - Projects Greater than 500K - July 2015</dc:title>
  <dc:creator>Moon Callison</dc:creator>
  <cp:lastModifiedBy>Moon Callison</cp:lastModifiedBy>
  <dcterms:created xsi:type="dcterms:W3CDTF">2015-08-20T18:58:13Z</dcterms:created>
  <dcterms:modified xsi:type="dcterms:W3CDTF">2015-08-20T19:04:13Z</dcterms:modified>
</cp:coreProperties>
</file>