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LISM\Desktop\"/>
    </mc:Choice>
  </mc:AlternateContent>
  <bookViews>
    <workbookView xWindow="0" yWindow="0" windowWidth="23745" windowHeight="1126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 l="1"/>
  <c r="J58" i="1"/>
  <c r="G58" i="1"/>
  <c r="E58" i="1"/>
  <c r="K54" i="1"/>
  <c r="J54" i="1"/>
  <c r="G54" i="1"/>
  <c r="E54" i="1"/>
  <c r="K41" i="1"/>
  <c r="J41" i="1"/>
  <c r="G41" i="1"/>
  <c r="E41" i="1"/>
  <c r="K35" i="1"/>
  <c r="J35" i="1"/>
  <c r="G35" i="1"/>
  <c r="E35" i="1"/>
  <c r="K30" i="1"/>
  <c r="J30" i="1"/>
  <c r="G30" i="1"/>
  <c r="E30" i="1"/>
  <c r="K22" i="1"/>
  <c r="J22" i="1"/>
  <c r="G22" i="1"/>
  <c r="E22" i="1"/>
  <c r="K19" i="1"/>
  <c r="J19" i="1"/>
  <c r="G19" i="1"/>
  <c r="E19" i="1"/>
  <c r="E59" i="1" l="1"/>
  <c r="G59" i="1"/>
  <c r="J59" i="1"/>
  <c r="K59" i="1"/>
</calcChain>
</file>

<file path=xl/sharedStrings.xml><?xml version="1.0" encoding="utf-8"?>
<sst xmlns="http://schemas.openxmlformats.org/spreadsheetml/2006/main" count="630" uniqueCount="317">
  <si>
    <t>CITY OF SEATTLE</t>
  </si>
  <si>
    <t>DEPARTMENT OF PLANNING AND DEVELOPMENT</t>
  </si>
  <si>
    <t>ISSUED BUILDING DEVELOPMENT PERMITS</t>
  </si>
  <si>
    <t>NOVEMBER</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</si>
  <si>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</si>
  <si>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</si>
  <si>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</si>
  <si>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</si>
  <si>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</si>
  <si>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</si>
  <si>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</si>
  <si>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</si>
  <si>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</si>
  <si>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</si>
  <si>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</si>
  <si>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</si>
  <si>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</si>
  <si>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</si>
  <si>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</si>
  <si>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</si>
  <si>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</si>
  <si>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</si>
  <si>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</si>
  <si>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</si>
  <si>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</si>
  <si>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6372773</t>
  </si>
  <si>
    <t xml:space="preserve">2200  WESTERN AVE </t>
  </si>
  <si>
    <t>Construct interior improvements to 4th and 5th floors, including installation of interior convenience stair, to union stable office building, and occupy, per plan</t>
  </si>
  <si>
    <t>WILLIAM</t>
  </si>
  <si>
    <t>CARAMELLA</t>
  </si>
  <si>
    <t>71 COLUMBIA ST</t>
  </si>
  <si>
    <t>SEATTLE</t>
  </si>
  <si>
    <t>WA</t>
  </si>
  <si>
    <t>98104</t>
  </si>
  <si>
    <t>6403568</t>
  </si>
  <si>
    <t>1711  13TH AVE SW</t>
  </si>
  <si>
    <t>Repair existing Pier 15 for Shell Pipeline Co, per plan</t>
  </si>
  <si>
    <t>STEPHEN</t>
  </si>
  <si>
    <t>HARTNETT</t>
  </si>
  <si>
    <t>10940 NE 33RD PL SUITE 202</t>
  </si>
  <si>
    <t>BELLEVUE</t>
  </si>
  <si>
    <t>98004</t>
  </si>
  <si>
    <t>6415475</t>
  </si>
  <si>
    <t xml:space="preserve">203 W THOMAS ST </t>
  </si>
  <si>
    <t>Construct alterations to restaurant at existing commercial building, and occupy per plan.</t>
  </si>
  <si>
    <t>HUGH</t>
  </si>
  <si>
    <t>SCHAEFFER</t>
  </si>
  <si>
    <t>1122 E PIKE ST   SUITE 1337</t>
  </si>
  <si>
    <t>98122</t>
  </si>
  <si>
    <t>6432388</t>
  </si>
  <si>
    <t>500  5TH AVE N</t>
  </si>
  <si>
    <t>Change use from office to medical services and construct alterations for medical clinic at south portion of level 1 in existing commercial building and occupy per plan.</t>
  </si>
  <si>
    <t>JANE</t>
  </si>
  <si>
    <t>CLARK</t>
  </si>
  <si>
    <t>8601 8TH AVE S  8</t>
  </si>
  <si>
    <t>98108</t>
  </si>
  <si>
    <t>6436010</t>
  </si>
  <si>
    <t xml:space="preserve">1100  2ND AVE </t>
  </si>
  <si>
    <t>Interior non-structural alterations to third floor office suite for "Avalara" and occupy, per plans.</t>
  </si>
  <si>
    <t>YOUNG</t>
  </si>
  <si>
    <t>SONG</t>
  </si>
  <si>
    <t>94 UNION ST</t>
  </si>
  <si>
    <t>98101</t>
  </si>
  <si>
    <t>6436193</t>
  </si>
  <si>
    <t xml:space="preserve">2021  7TH AVE </t>
  </si>
  <si>
    <t>Initial tenant improvements to 17th floor of office building to build out office spaces, assembly meeting rooms and dog show area on exterior roof deck, and occupy, per plans.</t>
  </si>
  <si>
    <t>CHEN</t>
  </si>
  <si>
    <t>CHIEN</t>
  </si>
  <si>
    <t>1001 4TH AVE  SUITE 440</t>
  </si>
  <si>
    <t>98156</t>
  </si>
  <si>
    <t>FULL C</t>
  </si>
  <si>
    <t>6408297</t>
  </si>
  <si>
    <t xml:space="preserve">1001  ALASKAN WAY </t>
  </si>
  <si>
    <t>Construct substantial alterations and tenant improvements to "IVARS" restaurant in portion of existing mixed use building, per plan.</t>
  </si>
  <si>
    <t>DOUG</t>
  </si>
  <si>
    <t>SHARP</t>
  </si>
  <si>
    <t>1201 ALASKAN WAY SUITE 200</t>
  </si>
  <si>
    <t>6413233</t>
  </si>
  <si>
    <t>4540  UNION BAY PL NE</t>
  </si>
  <si>
    <t>Construct alterations to establish use as medical services and combine multiple tenant spaces into one at northwest half of first floor in existing commercial building, and occupy per plan.</t>
  </si>
  <si>
    <t>NEIL</t>
  </si>
  <si>
    <t>PIISPANEN</t>
  </si>
  <si>
    <t>223 YALE AVE N</t>
  </si>
  <si>
    <t>98109</t>
  </si>
  <si>
    <t>6426179</t>
  </si>
  <si>
    <t xml:space="preserve">2155 N NORTHLAKE WAY </t>
  </si>
  <si>
    <t>Repair support piles to existing pier (Emerald Landing) per plan.</t>
  </si>
  <si>
    <t>STEVE</t>
  </si>
  <si>
    <t>ZUVELA</t>
  </si>
  <si>
    <t>205 NE NORTHLAKE WAY STE 230</t>
  </si>
  <si>
    <t>98105</t>
  </si>
  <si>
    <t>6427532</t>
  </si>
  <si>
    <t xml:space="preserve">1001  3RD AVE </t>
  </si>
  <si>
    <t>Change of use from restaurant to entertainment use (lecture/meeting hall) with structural/non-structural interior alterations, and occupy, per plans.</t>
  </si>
  <si>
    <t>ROBERT</t>
  </si>
  <si>
    <t>LEYKAM</t>
  </si>
  <si>
    <t>223 YALE AVENUE NORTH</t>
  </si>
  <si>
    <t>6430915</t>
  </si>
  <si>
    <t xml:space="preserve">1100  OLIVE WAY </t>
  </si>
  <si>
    <t>Alterations to the first floor existing office, per plan</t>
  </si>
  <si>
    <t>JEFFREY</t>
  </si>
  <si>
    <t>STROCKBINE</t>
  </si>
  <si>
    <t>911 WESTERN AVE, SUITE 307</t>
  </si>
  <si>
    <t>COMMERCIAL ADD/ALT</t>
  </si>
  <si>
    <t>FIELD</t>
  </si>
  <si>
    <t>MF</t>
  </si>
  <si>
    <t>6422535</t>
  </si>
  <si>
    <t xml:space="preserve">1900  ALASKAN WAY </t>
  </si>
  <si>
    <t>Repair/remove and replace water damaged cladding and balconies waterproofing and remove/reinstall vinyl windows and vinyl swing doors at existing South multifamily structure, per plans subject to field inspection (STFI).</t>
  </si>
  <si>
    <t>0</t>
  </si>
  <si>
    <t>DANIEL</t>
  </si>
  <si>
    <t>RUNDLE</t>
  </si>
  <si>
    <t>2101 N 34TH ST #150</t>
  </si>
  <si>
    <t>98103</t>
  </si>
  <si>
    <t>6422539</t>
  </si>
  <si>
    <t xml:space="preserve">2000  ALASKAN WAY </t>
  </si>
  <si>
    <t>Repair/remove and replace water damaged cladding and balconies waterproofing and removal/reinstallation of vinyl windows and vinyl swing doors at existing North multifamily structure, per plans subject to field inspection (STFI).</t>
  </si>
  <si>
    <t>MULTIFAMILY ADD/ALT</t>
  </si>
  <si>
    <t>3003 - BLANKET</t>
  </si>
  <si>
    <t>CHILD</t>
  </si>
  <si>
    <t>6436020</t>
  </si>
  <si>
    <t>1505  WESTLAKE AVE N</t>
  </si>
  <si>
    <t>Blanket Permit for interior non-structural alterations. FOR SMART TECH ON 7TH FLOOR</t>
  </si>
  <si>
    <t>JAMIE</t>
  </si>
  <si>
    <t>HERRING</t>
  </si>
  <si>
    <t>909 112TH AVE NE STE 206</t>
  </si>
  <si>
    <t>6438158</t>
  </si>
  <si>
    <t xml:space="preserve">701  5TH AVE </t>
  </si>
  <si>
    <t>Blanket Permit for interior non-structural alterations to 18th, 19th, and 20th floor for City Attorney offices, per plan.</t>
  </si>
  <si>
    <t>MATIN</t>
  </si>
  <si>
    <t>AHMADPANAH</t>
  </si>
  <si>
    <t>1326 5TH AV   SUITE 400</t>
  </si>
  <si>
    <t>6440115</t>
  </si>
  <si>
    <t xml:space="preserve">821  2ND AVE </t>
  </si>
  <si>
    <t>Blanket Permit for interior non-structural alterations.  Administrative Permit only - no work authorized.Floor 13 and 14 Nuance Communications.</t>
  </si>
  <si>
    <t>CYNDI</t>
  </si>
  <si>
    <t>SUNDBY</t>
  </si>
  <si>
    <t>821 2ND AVE SUITE 105</t>
  </si>
  <si>
    <t>6440147</t>
  </si>
  <si>
    <t xml:space="preserve">800  5TH AVE </t>
  </si>
  <si>
    <t>Blanket Permit for interior non-structural alterations to the 6th &amp; 7th floor. For (Orovidence Health and Services), per plans.</t>
  </si>
  <si>
    <t>JASON</t>
  </si>
  <si>
    <t>MULLAVEY</t>
  </si>
  <si>
    <t>15455 NW GREENBRIER PK WY</t>
  </si>
  <si>
    <t>BEAVERTON</t>
  </si>
  <si>
    <t>OR</t>
  </si>
  <si>
    <t>97006</t>
  </si>
  <si>
    <t>6441258</t>
  </si>
  <si>
    <t xml:space="preserve">1111  3RD AVE </t>
  </si>
  <si>
    <t>Blanket Permit for interior non-structural alterations to floors 31, 32, 33 and 34,  TENANT NAME FOSTER PEPPER, per plan.</t>
  </si>
  <si>
    <t>RACHEL</t>
  </si>
  <si>
    <t>BIAGI</t>
  </si>
  <si>
    <t>1326 5TH AVE     SUITE 400</t>
  </si>
  <si>
    <t>6442021</t>
  </si>
  <si>
    <t xml:space="preserve">600  STEWART ST </t>
  </si>
  <si>
    <t>Blanket Permit for interior non-structural alterations to 3rd and 4th floor (Regus) offices of existing commercial building, per plan.</t>
  </si>
  <si>
    <t>SHAWN</t>
  </si>
  <si>
    <t>JACKSON</t>
  </si>
  <si>
    <t>1600 7TH AVENUE, STE 1800</t>
  </si>
  <si>
    <t>6443975</t>
  </si>
  <si>
    <t xml:space="preserve">1730  MINOR AVE </t>
  </si>
  <si>
    <t>Blanket Permit for interior non-structural alterations.  TI work at suite 1050 (Facebook is the tenant)</t>
  </si>
  <si>
    <t xml:space="preserve"> </t>
  </si>
  <si>
    <t>DLR GROUP</t>
  </si>
  <si>
    <t>51 UNIVERSITY ST</t>
  </si>
  <si>
    <t>BLANKET TENNANT IMPROVEMENT</t>
  </si>
  <si>
    <t>1004 - MECHANICAL</t>
  </si>
  <si>
    <t>MECHANICAL</t>
  </si>
  <si>
    <t>6414183</t>
  </si>
  <si>
    <t xml:space="preserve">1101  2ND AVE </t>
  </si>
  <si>
    <t>adding new rooftop VRF equipment on roof, one new supply fan for stair pressurization and one fan for elevator pressurization</t>
  </si>
  <si>
    <t>WADE</t>
  </si>
  <si>
    <t>WILLINGHAM</t>
  </si>
  <si>
    <t>2623 WEST VALLEY HIGHWAY N  PO BOX 249</t>
  </si>
  <si>
    <t>AUBURN</t>
  </si>
  <si>
    <t>98071</t>
  </si>
  <si>
    <t>6422184</t>
  </si>
  <si>
    <t>TI for 1st, 2nd &amp; 3rd floors, per plans.</t>
  </si>
  <si>
    <t>LARRY</t>
  </si>
  <si>
    <t>NICHOLSON</t>
  </si>
  <si>
    <t>2623 W VALLEY HWY N</t>
  </si>
  <si>
    <t>6424591</t>
  </si>
  <si>
    <t xml:space="preserve">1220E  SPRING ST </t>
  </si>
  <si>
    <t>Mechanical HVAC system for new 5 story education building comprising of: One rooftop AHU; Fan coil branch heat recovery heat pump system.; Hot water heating system; Hydronic radiant ceiling panel system for floors 3, 4 and 5.; Misc. fans and terminal units.</t>
  </si>
  <si>
    <t>KIMBERLY</t>
  </si>
  <si>
    <t>PRECOUR</t>
  </si>
  <si>
    <t>9322 14TH AVE S</t>
  </si>
  <si>
    <t>6434749</t>
  </si>
  <si>
    <t>Installing 120 water source heat pumps (floors 9, 10, 20, 29, 30 &amp; 35)</t>
  </si>
  <si>
    <t>DARLA</t>
  </si>
  <si>
    <t>DOLL</t>
  </si>
  <si>
    <t>7717 DETROIT AVE SW</t>
  </si>
  <si>
    <t>98106</t>
  </si>
  <si>
    <t>MECHANICAL ONLY</t>
  </si>
  <si>
    <t>NEW</t>
  </si>
  <si>
    <t>6313785</t>
  </si>
  <si>
    <t>501  FAIRVIEW AVE N</t>
  </si>
  <si>
    <t>Shoring/Excavation for construction of a high-rise office building with retail and below grade parking, per plan</t>
  </si>
  <si>
    <t>JODI</t>
  </si>
  <si>
    <t>PATTERSON-O'HARE</t>
  </si>
  <si>
    <t>26456 MARINE VIEW DR S</t>
  </si>
  <si>
    <t>DES MOINES</t>
  </si>
  <si>
    <t>98198</t>
  </si>
  <si>
    <t>6337277</t>
  </si>
  <si>
    <t xml:space="preserve">255 S KING ST </t>
  </si>
  <si>
    <t>Excavate site, install shoring and construct two towers connected by podium for hotel, office, convention center, parking garage and retail space, and occupy, per plans.</t>
  </si>
  <si>
    <t>ARTHUR</t>
  </si>
  <si>
    <t>CHANG</t>
  </si>
  <si>
    <t>5209 LAKE WASHINGTON BLVD NE    STE 200</t>
  </si>
  <si>
    <t>KIRKLAND</t>
  </si>
  <si>
    <t>98033</t>
  </si>
  <si>
    <t>6361888</t>
  </si>
  <si>
    <t>300  BOREN AVE N</t>
  </si>
  <si>
    <t>Phased permit:  Construction of base podium and south tower of office and retail building with below grade parking and occupy, per plan.  The facades of the two existing structures to remain.  (Construction of north and south towers of office and retail building over common podium with below grade parking and occupy, per plan - APs processed separately)</t>
  </si>
  <si>
    <t>ANDREW</t>
  </si>
  <si>
    <t>CLINCH</t>
  </si>
  <si>
    <t>1221 2ND AVE SUITE 200</t>
  </si>
  <si>
    <t>6367484</t>
  </si>
  <si>
    <t>399  FAIRVIEW AVE N</t>
  </si>
  <si>
    <t>Phased project:  Construction of north office tower of office and retail building with below grade parking and occupy, per plan.  The facades of the two existing structures to remain.  (Construction of north and south towers of office and retail building on common podium with below grade parking and occupy, per plan - APs processed separately)</t>
  </si>
  <si>
    <t>6415156</t>
  </si>
  <si>
    <t>5895  LAKE WASHINGTON BLVD S</t>
  </si>
  <si>
    <t>Remove existing and install new 2.65 million gallon underground storage tank and facilities vault, above ground parking, pedestrian path and tennis courts for SPU, per plan.</t>
  </si>
  <si>
    <t>ALAN</t>
  </si>
  <si>
    <t>LORD</t>
  </si>
  <si>
    <t>700 5TH AVENUE  SUITE 4900</t>
  </si>
  <si>
    <t>98124</t>
  </si>
  <si>
    <t>COMMERCIAL NEW</t>
  </si>
  <si>
    <t>6337899</t>
  </si>
  <si>
    <t xml:space="preserve">101 NW 85TH ST </t>
  </si>
  <si>
    <t>Establish use as apartments and retail and construct new mixed use building and occupy per plan</t>
  </si>
  <si>
    <t>CLAYTON</t>
  </si>
  <si>
    <t>SMITH</t>
  </si>
  <si>
    <t>2111 3RD AVE</t>
  </si>
  <si>
    <t>98121</t>
  </si>
  <si>
    <t>6386515</t>
  </si>
  <si>
    <t xml:space="preserve">2651 NW 56TH ST </t>
  </si>
  <si>
    <t>Establish use as apartments and constuct boarding house, per plans.</t>
  </si>
  <si>
    <t>6391164</t>
  </si>
  <si>
    <t>4302  7TH AVE NE</t>
  </si>
  <si>
    <t>Construct new 47-unit apartment with underground parking and occupy, per plan.</t>
  </si>
  <si>
    <t>S. MICHAEL</t>
  </si>
  <si>
    <t>HOFFMAN</t>
  </si>
  <si>
    <t>2562 DEXTER AVE N</t>
  </si>
  <si>
    <t>6391341</t>
  </si>
  <si>
    <t>1701  DEXTER AVE N</t>
  </si>
  <si>
    <t>Shoring &amp; excavation for future 4-story mixed use building, per plan.</t>
  </si>
  <si>
    <t>DAWN</t>
  </si>
  <si>
    <t>BUSHNAQ</t>
  </si>
  <si>
    <t>3210 BEACON AVE S SUITE 130</t>
  </si>
  <si>
    <t>98144</t>
  </si>
  <si>
    <t>6391378</t>
  </si>
  <si>
    <t xml:space="preserve">2939 S MOUNT BAKER BLVD </t>
  </si>
  <si>
    <t>Establish and construct new 60 unit apartment building and occupy per plan.</t>
  </si>
  <si>
    <t>JEFF</t>
  </si>
  <si>
    <t>WEGENER</t>
  </si>
  <si>
    <t>999 N NORTHLAKE WAY, STE #215</t>
  </si>
  <si>
    <t>6399049</t>
  </si>
  <si>
    <t xml:space="preserve">1465 S COLUMBIAN WAY </t>
  </si>
  <si>
    <t>Establish use as rowhouses and Construct new Rowhouses with attached garages, per plan.</t>
  </si>
  <si>
    <t>GABRIELLE</t>
  </si>
  <si>
    <t>MULLER</t>
  </si>
  <si>
    <t>7209 GREENWOOD AVE N</t>
  </si>
  <si>
    <t>6399124</t>
  </si>
  <si>
    <t>209  13TH AVE E</t>
  </si>
  <si>
    <t xml:space="preserve">Construct East 3-unit townhouse, per plans. (Establish use for townhouses and construct two 3-unit townhouses.  Reviews and processing for 2 A/Ps under 6399124)
</t>
  </si>
  <si>
    <t>DICK</t>
  </si>
  <si>
    <t>MCCORMICK</t>
  </si>
  <si>
    <t>2930 HARVARD AVE E</t>
  </si>
  <si>
    <t>98102</t>
  </si>
  <si>
    <t>6406139</t>
  </si>
  <si>
    <t>3639  13TH AVE W</t>
  </si>
  <si>
    <t>Establish use as and construct a 3-unit townhouse, per plans.</t>
  </si>
  <si>
    <t>BRADLEY</t>
  </si>
  <si>
    <t>KHOURI</t>
  </si>
  <si>
    <t>610 2ND AVENUE</t>
  </si>
  <si>
    <t>6411761</t>
  </si>
  <si>
    <t>4702  FREMONT AVE N</t>
  </si>
  <si>
    <t>Establish use as and construct rowhouse with attached carports, per plan.</t>
  </si>
  <si>
    <t>EINAR</t>
  </si>
  <si>
    <t>NOVION</t>
  </si>
  <si>
    <t>3316 NE 120TH ST</t>
  </si>
  <si>
    <t>98125</t>
  </si>
  <si>
    <t>6418212</t>
  </si>
  <si>
    <t>2900  3RD AVE W</t>
  </si>
  <si>
    <t>Phased project:  Construction of an assisted living facility (Aegis Living) with below grade parking and occupy, per plan</t>
  </si>
  <si>
    <t>6419310</t>
  </si>
  <si>
    <t>211  13TH AVE E</t>
  </si>
  <si>
    <t xml:space="preserve">Construct West 3-unit townhouse, per plans. (Establish use for townhouses and construct two 3-unit townhouses.  Reviews and processing for 2 A/Ps under 6399124)
</t>
  </si>
  <si>
    <t>MOON</t>
  </si>
  <si>
    <t>ZHANG</t>
  </si>
  <si>
    <t>1916 23RD AVE S</t>
  </si>
  <si>
    <t>6422995</t>
  </si>
  <si>
    <t>3925  CALIFORNIA AVE SW</t>
  </si>
  <si>
    <t>Construct four unit townhouse with covered parking and establish use as rowhouse, per plan</t>
  </si>
  <si>
    <t>DAVE</t>
  </si>
  <si>
    <t>BIDDLE</t>
  </si>
  <si>
    <t>2701 CALIFORNIA AVENUE SW, #208</t>
  </si>
  <si>
    <t>WASHINGTON</t>
  </si>
  <si>
    <t>98116</t>
  </si>
  <si>
    <t>MULTIFAMILY NEW</t>
  </si>
  <si>
    <t>SF/D</t>
  </si>
  <si>
    <t>6429885</t>
  </si>
  <si>
    <t>2224  38TH PL E</t>
  </si>
  <si>
    <t>Establish use and construct single family dwelling with attached garage per plan.</t>
  </si>
  <si>
    <t>VINCENT</t>
  </si>
  <si>
    <t>FERRESE</t>
  </si>
  <si>
    <t>1402 3RD AVE</t>
  </si>
  <si>
    <t>6405859</t>
  </si>
  <si>
    <t>227  23RD AVE E</t>
  </si>
  <si>
    <t>Construct a duplex this permit. (Establish use as and construct a SFR and duplex, per plans. Review and processing under AP# 6405859).</t>
  </si>
  <si>
    <t>6412018</t>
  </si>
  <si>
    <t xml:space="preserve">4600 W RAYE ST </t>
  </si>
  <si>
    <t>Establish use as and construct new single family residence on existing foundations, per plan.</t>
  </si>
  <si>
    <t>VAN LEEUWEN</t>
  </si>
  <si>
    <t>5611 UNIVERSITY WAY NE STE 100B</t>
  </si>
  <si>
    <t>SINGLEFAMILY NEW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</si>
</sst>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5" formatCode="\$#,##0.00;[Red]&quot;($&quot;#,##0.00\);\$0.00"/>
  </numFmts>
  <fonts count="10"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8"/>
      <color indexed="8"/>
      <name val="Arial"/>
      <family val="2"/>
    </font>
    <font>
      <sz val="6"/>
      <color indexed="8"/>
      <name val="Arial"/>
      <family val="2"/>
    </font>
    <font>
      <b/>
      <sz val="8"/>
      <color indexed="8"/>
      <name val="Arial"/>
      <family val="2"/>
    </font>
    <font>
      <b/>
      <sz val="10"/>
      <color indexed="8"/>
      <name val="Arial"/>
      <family val="2"/>
    </font>
    <font>
      <b/>
      <sz val="6"/>
      <color indexed="8"/>
      <name val="Arial"/>
      <family val="2"/>
    </font>
    <font>
      <sz val="11"/>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1" xfId="0" applyFont="1" applyBorder="1"/>
    <xf numFmtId="0" fontId="2" fillId="0" borderId="2" xfId="0" applyFont="1" applyBorder="1"/>
    <xf numFmtId="0" fontId="2" fillId="0" borderId="4" xfId="0" applyFont="1" applyBorder="1"/>
    <xf numFmtId="0" fontId="2" fillId="0" borderId="0" xfId="0" applyFont="1" applyBorder="1"/>
    <xf numFmtId="0" fontId="2" fillId="0" borderId="4" xfId="0" applyFont="1" applyFill="1" applyBorder="1"/>
    <xf numFmtId="0" fontId="3" fillId="2" borderId="6" xfId="0" applyFont="1" applyFill="1" applyBorder="1" applyAlignment="1">
      <alignment horizontal="left" vertical="top" wrapText="1"/>
    </xf>
    <xf numFmtId="49" fontId="4" fillId="3" borderId="6" xfId="0" applyNumberFormat="1" applyFont="1" applyFill="1" applyBorder="1" applyAlignment="1">
      <alignment horizontal="left" vertical="top"/>
    </xf>
    <xf numFmtId="164" fontId="4" fillId="3" borderId="6" xfId="0" applyNumberFormat="1" applyFont="1" applyFill="1" applyBorder="1" applyAlignment="1">
      <alignment horizontal="right" vertical="top"/>
    </xf>
    <xf numFmtId="165" fontId="4" fillId="3" borderId="6" xfId="0" applyNumberFormat="1" applyFont="1" applyFill="1" applyBorder="1" applyAlignment="1">
      <alignment horizontal="right" vertical="top"/>
    </xf>
    <xf numFmtId="0" fontId="5" fillId="3" borderId="0" xfId="0" applyFont="1" applyFill="1" applyAlignment="1">
      <alignment vertical="center"/>
    </xf>
    <xf numFmtId="49" fontId="6" fillId="3" borderId="6" xfId="0" applyNumberFormat="1" applyFont="1" applyFill="1" applyBorder="1" applyAlignment="1">
      <alignment horizontal="left" vertical="top"/>
    </xf>
    <xf numFmtId="164" fontId="6" fillId="3" borderId="6" xfId="0" applyNumberFormat="1" applyFont="1" applyFill="1" applyBorder="1" applyAlignment="1">
      <alignment horizontal="right" vertical="top"/>
    </xf>
    <xf numFmtId="164" fontId="7" fillId="3" borderId="6" xfId="0" applyNumberFormat="1" applyFont="1" applyFill="1" applyBorder="1" applyAlignment="1">
      <alignment horizontal="right" vertical="top"/>
    </xf>
    <xf numFmtId="0" fontId="8" fillId="3" borderId="0" xfId="0" applyFont="1" applyFill="1" applyAlignment="1">
      <alignment vertical="center"/>
    </xf>
    <xf numFmtId="0" fontId="2" fillId="0" borderId="0" xfId="0" applyFont="1"/>
    <xf numFmtId="164" fontId="2" fillId="0" borderId="0" xfId="0" applyNumberFormat="1" applyFont="1"/>
    <xf numFmtId="165" fontId="2" fillId="0" borderId="0" xfId="0" applyNumberFormat="1" applyFont="1"/>
    <xf numFmtId="49" fontId="4" fillId="3" borderId="6" xfId="0" applyNumberFormat="1" applyFont="1" applyFill="1" applyBorder="1" applyAlignment="1">
      <alignment horizontal="left" vertical="top" wrapText="1"/>
    </xf>
    <xf numFmtId="49" fontId="6" fillId="3" borderId="6" xfId="0" applyNumberFormat="1" applyFont="1" applyFill="1" applyBorder="1" applyAlignment="1">
      <alignment horizontal="left" vertical="top" wrapText="1"/>
    </xf>
    <xf numFmtId="0" fontId="2" fillId="0" borderId="0" xfId="0" applyFont="1" applyAlignment="1">
      <alignment wrapText="1"/>
    </xf>
    <xf numFmtId="0" fontId="4" fillId="3" borderId="6" xfId="0" applyFont="1" applyFill="1" applyBorder="1" applyAlignment="1">
      <alignment horizontal="left" vertical="top" wrapText="1"/>
    </xf>
    <xf numFmtId="0" fontId="9" fillId="0" borderId="2" xfId="0" applyFont="1" applyBorder="1"/>
    <xf numFmtId="44" fontId="9" fillId="0" borderId="2" xfId="1" applyFont="1" applyBorder="1" applyAlignment="1"/>
    <xf numFmtId="0" fontId="9" fillId="0" borderId="3" xfId="0" applyFont="1" applyBorder="1" applyAlignment="1">
      <alignment wrapText="1"/>
    </xf>
    <xf numFmtId="0" fontId="9" fillId="0" borderId="0" xfId="0" applyFont="1"/>
    <xf numFmtId="0" fontId="9" fillId="0" borderId="0" xfId="0" applyFont="1" applyBorder="1"/>
    <xf numFmtId="44" fontId="9" fillId="0" borderId="0" xfId="1" applyFont="1" applyBorder="1" applyAlignment="1"/>
    <xf numFmtId="0" fontId="9" fillId="0" borderId="5" xfId="0" applyFont="1" applyBorder="1" applyAlignment="1">
      <alignment wrapText="1"/>
    </xf>
    <xf numFmtId="0" fontId="9" fillId="0" borderId="0" xfId="0" applyFont="1" applyAlignment="1">
      <alignment wrapText="1"/>
    </xf>
    <xf numFmtId="0" fontId="9" fillId="0" borderId="0" xfId="0" applyFont="1" applyFill="1"/>
    <xf numFmtId="0" fontId="2" fillId="0" borderId="0" xfId="0" applyNumberFormat="1" applyFont="1" applyAlignment="1"/>
    <xf numFmtId="0" fontId="7" fillId="3" borderId="0" xfId="0" applyFont="1" applyFill="1" applyAlignment="1">
      <alignment vertical="center"/>
    </xf>
    <xf numFmtId="49" fontId="7" fillId="3" borderId="6" xfId="0" applyNumberFormat="1" applyFont="1" applyFill="1" applyBorder="1" applyAlignment="1">
      <alignment horizontal="left" vertical="center"/>
    </xf>
    <xf numFmtId="49" fontId="7" fillId="3" borderId="6" xfId="0" applyNumberFormat="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60"/>
  <sheetViews>
    <sheetView tabSelected="1" workbookViewId="0"/>
  </sheetViews>
  <sheetFormatPr defaultRowHeight="14.25" x14ac:dyDescent="0.2"/>
  <cols>
    <col min="1" max="1" width="39.140625" style="25" customWidth="1"/>
    <col min="2" max="2" width="6" style="25" bestFit="1" customWidth="1"/>
    <col min="3" max="3" width="9.85546875" style="25" bestFit="1" customWidth="1"/>
    <col min="4" max="4" width="13.28515625" style="25" bestFit="1" customWidth="1"/>
    <col min="5" max="5" width="12.140625" style="25" bestFit="1" customWidth="1"/>
    <col min="6" max="6" width="7" style="25" bestFit="1" customWidth="1"/>
    <col min="7" max="7" width="18.7109375" style="25" bestFit="1" customWidth="1"/>
    <col min="8" max="8" width="26" style="25" bestFit="1" customWidth="1"/>
    <col min="9" max="9" width="44.28515625" style="29" customWidth="1"/>
    <col min="10" max="10" width="8.42578125" style="25" bestFit="1" customWidth="1"/>
    <col min="11" max="11" width="6.140625" style="25" bestFit="1" customWidth="1"/>
    <col min="12" max="12" width="13.7109375" style="25" bestFit="1" customWidth="1"/>
    <col min="13" max="13" width="15.85546875" style="25" bestFit="1" customWidth="1"/>
    <col min="14" max="14" width="34.7109375" style="25" bestFit="1" customWidth="1"/>
    <col min="15" max="15" width="13.7109375" style="25" bestFit="1" customWidth="1"/>
    <col min="16" max="16" width="11" style="25" bestFit="1" customWidth="1"/>
    <col min="17" max="17" width="13.7109375" style="25" bestFit="1" customWidth="1"/>
    <col min="18" max="16384" width="9.140625" style="25"/>
  </cols>
  <sheetData>
    <row r="1" spans="1:253" x14ac:dyDescent="0.2">
      <c r="A1" s="1" t="s">
        <v>0</v>
      </c>
      <c r="B1" s="2"/>
      <c r="C1" s="22"/>
      <c r="D1" s="22"/>
      <c r="E1" s="22"/>
      <c r="F1" s="22"/>
      <c r="G1" s="23"/>
      <c r="H1" s="22"/>
      <c r="I1" s="24"/>
    </row>
    <row r="2" spans="1:253" x14ac:dyDescent="0.2">
      <c r="A2" s="3" t="s">
        <v>1</v>
      </c>
      <c r="B2" s="4"/>
      <c r="C2" s="26"/>
      <c r="D2" s="26"/>
      <c r="E2" s="26"/>
      <c r="F2" s="26"/>
      <c r="G2" s="27"/>
      <c r="H2" s="26"/>
      <c r="I2" s="28"/>
    </row>
    <row r="3" spans="1:253" x14ac:dyDescent="0.2">
      <c r="A3" s="3" t="s">
        <v>2</v>
      </c>
      <c r="B3" s="4"/>
      <c r="C3" s="26"/>
      <c r="D3" s="26"/>
      <c r="E3" s="26"/>
      <c r="F3" s="26"/>
      <c r="G3" s="27"/>
      <c r="H3" s="26"/>
      <c r="I3" s="28"/>
    </row>
    <row r="4" spans="1:253" x14ac:dyDescent="0.2">
      <c r="A4" s="3">
        <v>2014</v>
      </c>
      <c r="B4" s="26"/>
      <c r="C4" s="26"/>
      <c r="D4" s="26"/>
      <c r="E4" s="26"/>
      <c r="F4" s="26"/>
      <c r="G4" s="27"/>
      <c r="H4" s="26"/>
      <c r="I4" s="28"/>
    </row>
    <row r="5" spans="1:253" x14ac:dyDescent="0.2">
      <c r="A5" s="5" t="s">
        <v>3</v>
      </c>
    </row>
    <row r="7" spans="1:253" ht="33.75" x14ac:dyDescent="0.2">
      <c r="A7" s="6" t="s">
        <v>4</v>
      </c>
      <c r="B7" s="6" t="s">
        <v>5</v>
      </c>
      <c r="C7" s="6" t="s">
        <v>6</v>
      </c>
      <c r="D7" s="6" t="s">
        <v>7</v>
      </c>
      <c r="E7" s="6" t="s">
        <v>8</v>
      </c>
      <c r="F7" s="6" t="s">
        <v>9</v>
      </c>
      <c r="G7" s="6" t="s">
        <v>10</v>
      </c>
      <c r="H7" s="6" t="s">
        <v>11</v>
      </c>
      <c r="I7" s="6" t="s">
        <v>12</v>
      </c>
      <c r="J7" s="6" t="s">
        <v>13</v>
      </c>
      <c r="K7" s="6" t="s">
        <v>14</v>
      </c>
      <c r="L7" s="6" t="s">
        <v>15</v>
      </c>
      <c r="M7" s="6" t="s">
        <v>16</v>
      </c>
      <c r="N7" s="6" t="s">
        <v>17</v>
      </c>
      <c r="O7" s="6" t="s">
        <v>18</v>
      </c>
      <c r="P7" s="6" t="s">
        <v>19</v>
      </c>
      <c r="Q7" s="6" t="s">
        <v>20</v>
      </c>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row>
    <row r="8" spans="1:253" s="10" customFormat="1" ht="33.75" x14ac:dyDescent="0.25">
      <c r="A8" s="7" t="s">
        <v>21</v>
      </c>
      <c r="B8" s="7" t="s">
        <v>22</v>
      </c>
      <c r="C8" s="7" t="s">
        <v>23</v>
      </c>
      <c r="D8" s="7" t="s">
        <v>24</v>
      </c>
      <c r="E8" s="8">
        <v>1</v>
      </c>
      <c r="F8" s="7" t="s">
        <v>25</v>
      </c>
      <c r="G8" s="9">
        <v>1750000</v>
      </c>
      <c r="H8" s="7" t="s">
        <v>26</v>
      </c>
      <c r="I8" s="18" t="s">
        <v>27</v>
      </c>
      <c r="J8" s="8">
        <v>0</v>
      </c>
      <c r="K8" s="8">
        <v>0</v>
      </c>
      <c r="L8" s="7" t="s">
        <v>28</v>
      </c>
      <c r="M8" s="7" t="s">
        <v>29</v>
      </c>
      <c r="N8" s="7" t="s">
        <v>30</v>
      </c>
      <c r="O8" s="7" t="s">
        <v>31</v>
      </c>
      <c r="P8" s="7" t="s">
        <v>32</v>
      </c>
      <c r="Q8" s="7" t="s">
        <v>33</v>
      </c>
    </row>
    <row r="9" spans="1:253" s="10" customFormat="1" ht="11.25" x14ac:dyDescent="0.25">
      <c r="A9" s="7" t="s">
        <v>21</v>
      </c>
      <c r="B9" s="7" t="s">
        <v>22</v>
      </c>
      <c r="C9" s="7" t="s">
        <v>23</v>
      </c>
      <c r="D9" s="7" t="s">
        <v>24</v>
      </c>
      <c r="E9" s="8">
        <v>1</v>
      </c>
      <c r="F9" s="7" t="s">
        <v>34</v>
      </c>
      <c r="G9" s="9">
        <v>1240000</v>
      </c>
      <c r="H9" s="7" t="s">
        <v>35</v>
      </c>
      <c r="I9" s="18" t="s">
        <v>36</v>
      </c>
      <c r="J9" s="8">
        <v>0</v>
      </c>
      <c r="K9" s="8">
        <v>0</v>
      </c>
      <c r="L9" s="7" t="s">
        <v>37</v>
      </c>
      <c r="M9" s="7" t="s">
        <v>38</v>
      </c>
      <c r="N9" s="7" t="s">
        <v>39</v>
      </c>
      <c r="O9" s="7" t="s">
        <v>40</v>
      </c>
      <c r="P9" s="7" t="s">
        <v>32</v>
      </c>
      <c r="Q9" s="7" t="s">
        <v>41</v>
      </c>
    </row>
    <row r="10" spans="1:253" s="10" customFormat="1" ht="22.5" x14ac:dyDescent="0.25">
      <c r="A10" s="7" t="s">
        <v>21</v>
      </c>
      <c r="B10" s="7" t="s">
        <v>22</v>
      </c>
      <c r="C10" s="7" t="s">
        <v>23</v>
      </c>
      <c r="D10" s="7" t="s">
        <v>24</v>
      </c>
      <c r="E10" s="8">
        <v>1</v>
      </c>
      <c r="F10" s="7" t="s">
        <v>42</v>
      </c>
      <c r="G10" s="9">
        <v>700000</v>
      </c>
      <c r="H10" s="7" t="s">
        <v>43</v>
      </c>
      <c r="I10" s="18" t="s">
        <v>44</v>
      </c>
      <c r="J10" s="8">
        <v>0</v>
      </c>
      <c r="K10" s="8">
        <v>0</v>
      </c>
      <c r="L10" s="7" t="s">
        <v>45</v>
      </c>
      <c r="M10" s="7" t="s">
        <v>46</v>
      </c>
      <c r="N10" s="7" t="s">
        <v>47</v>
      </c>
      <c r="O10" s="7" t="s">
        <v>31</v>
      </c>
      <c r="P10" s="7" t="s">
        <v>32</v>
      </c>
      <c r="Q10" s="7" t="s">
        <v>48</v>
      </c>
    </row>
    <row r="11" spans="1:253" s="10" customFormat="1" ht="33.75" x14ac:dyDescent="0.25">
      <c r="A11" s="7" t="s">
        <v>21</v>
      </c>
      <c r="B11" s="7" t="s">
        <v>22</v>
      </c>
      <c r="C11" s="7" t="s">
        <v>23</v>
      </c>
      <c r="D11" s="7" t="s">
        <v>24</v>
      </c>
      <c r="E11" s="8">
        <v>1</v>
      </c>
      <c r="F11" s="7" t="s">
        <v>49</v>
      </c>
      <c r="G11" s="9">
        <v>586000</v>
      </c>
      <c r="H11" s="7" t="s">
        <v>50</v>
      </c>
      <c r="I11" s="18" t="s">
        <v>51</v>
      </c>
      <c r="J11" s="8">
        <v>0</v>
      </c>
      <c r="K11" s="8">
        <v>0</v>
      </c>
      <c r="L11" s="7" t="s">
        <v>52</v>
      </c>
      <c r="M11" s="7" t="s">
        <v>53</v>
      </c>
      <c r="N11" s="7" t="s">
        <v>54</v>
      </c>
      <c r="O11" s="7" t="s">
        <v>31</v>
      </c>
      <c r="P11" s="7" t="s">
        <v>32</v>
      </c>
      <c r="Q11" s="7" t="s">
        <v>55</v>
      </c>
    </row>
    <row r="12" spans="1:253" s="10" customFormat="1" ht="22.5" x14ac:dyDescent="0.25">
      <c r="A12" s="7" t="s">
        <v>21</v>
      </c>
      <c r="B12" s="7" t="s">
        <v>22</v>
      </c>
      <c r="C12" s="7" t="s">
        <v>23</v>
      </c>
      <c r="D12" s="7" t="s">
        <v>24</v>
      </c>
      <c r="E12" s="8">
        <v>1</v>
      </c>
      <c r="F12" s="7" t="s">
        <v>56</v>
      </c>
      <c r="G12" s="9">
        <v>650000</v>
      </c>
      <c r="H12" s="7" t="s">
        <v>57</v>
      </c>
      <c r="I12" s="18" t="s">
        <v>58</v>
      </c>
      <c r="J12" s="8">
        <v>0</v>
      </c>
      <c r="K12" s="8">
        <v>0</v>
      </c>
      <c r="L12" s="7" t="s">
        <v>59</v>
      </c>
      <c r="M12" s="7" t="s">
        <v>60</v>
      </c>
      <c r="N12" s="7" t="s">
        <v>61</v>
      </c>
      <c r="O12" s="7" t="s">
        <v>31</v>
      </c>
      <c r="P12" s="7" t="s">
        <v>32</v>
      </c>
      <c r="Q12" s="7" t="s">
        <v>62</v>
      </c>
    </row>
    <row r="13" spans="1:253" s="10" customFormat="1" ht="33.75" x14ac:dyDescent="0.25">
      <c r="A13" s="7" t="s">
        <v>21</v>
      </c>
      <c r="B13" s="7" t="s">
        <v>22</v>
      </c>
      <c r="C13" s="7" t="s">
        <v>23</v>
      </c>
      <c r="D13" s="7" t="s">
        <v>24</v>
      </c>
      <c r="E13" s="8">
        <v>1</v>
      </c>
      <c r="F13" s="7" t="s">
        <v>63</v>
      </c>
      <c r="G13" s="9">
        <v>4140641</v>
      </c>
      <c r="H13" s="7" t="s">
        <v>64</v>
      </c>
      <c r="I13" s="18" t="s">
        <v>65</v>
      </c>
      <c r="J13" s="8">
        <v>0</v>
      </c>
      <c r="K13" s="8">
        <v>0</v>
      </c>
      <c r="L13" s="7" t="s">
        <v>66</v>
      </c>
      <c r="M13" s="7" t="s">
        <v>67</v>
      </c>
      <c r="N13" s="7" t="s">
        <v>68</v>
      </c>
      <c r="O13" s="7" t="s">
        <v>31</v>
      </c>
      <c r="P13" s="7" t="s">
        <v>32</v>
      </c>
      <c r="Q13" s="7" t="s">
        <v>69</v>
      </c>
    </row>
    <row r="14" spans="1:253" s="10" customFormat="1" ht="33.75" x14ac:dyDescent="0.25">
      <c r="A14" s="7" t="s">
        <v>21</v>
      </c>
      <c r="B14" s="7" t="s">
        <v>70</v>
      </c>
      <c r="C14" s="7" t="s">
        <v>23</v>
      </c>
      <c r="D14" s="7" t="s">
        <v>24</v>
      </c>
      <c r="E14" s="8">
        <v>1</v>
      </c>
      <c r="F14" s="7" t="s">
        <v>71</v>
      </c>
      <c r="G14" s="9">
        <v>3000000</v>
      </c>
      <c r="H14" s="7" t="s">
        <v>72</v>
      </c>
      <c r="I14" s="18" t="s">
        <v>73</v>
      </c>
      <c r="J14" s="8">
        <v>0</v>
      </c>
      <c r="K14" s="8">
        <v>0</v>
      </c>
      <c r="L14" s="7" t="s">
        <v>74</v>
      </c>
      <c r="M14" s="7" t="s">
        <v>75</v>
      </c>
      <c r="N14" s="7" t="s">
        <v>76</v>
      </c>
      <c r="O14" s="7" t="s">
        <v>31</v>
      </c>
      <c r="P14" s="7" t="s">
        <v>32</v>
      </c>
      <c r="Q14" s="7" t="s">
        <v>62</v>
      </c>
    </row>
    <row r="15" spans="1:253" s="10" customFormat="1" ht="45" x14ac:dyDescent="0.25">
      <c r="A15" s="7" t="s">
        <v>21</v>
      </c>
      <c r="B15" s="7" t="s">
        <v>70</v>
      </c>
      <c r="C15" s="7" t="s">
        <v>23</v>
      </c>
      <c r="D15" s="7" t="s">
        <v>24</v>
      </c>
      <c r="E15" s="8">
        <v>1</v>
      </c>
      <c r="F15" s="7" t="s">
        <v>77</v>
      </c>
      <c r="G15" s="9">
        <v>1560000</v>
      </c>
      <c r="H15" s="7" t="s">
        <v>78</v>
      </c>
      <c r="I15" s="18" t="s">
        <v>79</v>
      </c>
      <c r="J15" s="8">
        <v>0</v>
      </c>
      <c r="K15" s="8">
        <v>0</v>
      </c>
      <c r="L15" s="7" t="s">
        <v>80</v>
      </c>
      <c r="M15" s="7" t="s">
        <v>81</v>
      </c>
      <c r="N15" s="7" t="s">
        <v>82</v>
      </c>
      <c r="O15" s="7" t="s">
        <v>31</v>
      </c>
      <c r="P15" s="7" t="s">
        <v>32</v>
      </c>
      <c r="Q15" s="7" t="s">
        <v>83</v>
      </c>
    </row>
    <row r="16" spans="1:253" s="10" customFormat="1" ht="22.5" x14ac:dyDescent="0.25">
      <c r="A16" s="7" t="s">
        <v>21</v>
      </c>
      <c r="B16" s="7" t="s">
        <v>70</v>
      </c>
      <c r="C16" s="7" t="s">
        <v>23</v>
      </c>
      <c r="D16" s="7" t="s">
        <v>24</v>
      </c>
      <c r="E16" s="8">
        <v>1</v>
      </c>
      <c r="F16" s="7" t="s">
        <v>84</v>
      </c>
      <c r="G16" s="9">
        <v>531000</v>
      </c>
      <c r="H16" s="7" t="s">
        <v>85</v>
      </c>
      <c r="I16" s="18" t="s">
        <v>86</v>
      </c>
      <c r="J16" s="8">
        <v>0</v>
      </c>
      <c r="K16" s="8">
        <v>0</v>
      </c>
      <c r="L16" s="7" t="s">
        <v>87</v>
      </c>
      <c r="M16" s="7" t="s">
        <v>88</v>
      </c>
      <c r="N16" s="7" t="s">
        <v>89</v>
      </c>
      <c r="O16" s="7" t="s">
        <v>31</v>
      </c>
      <c r="P16" s="7" t="s">
        <v>32</v>
      </c>
      <c r="Q16" s="7" t="s">
        <v>90</v>
      </c>
    </row>
    <row r="17" spans="1:17" s="10" customFormat="1" ht="33.75" x14ac:dyDescent="0.25">
      <c r="A17" s="7" t="s">
        <v>21</v>
      </c>
      <c r="B17" s="7" t="s">
        <v>70</v>
      </c>
      <c r="C17" s="7" t="s">
        <v>23</v>
      </c>
      <c r="D17" s="7" t="s">
        <v>24</v>
      </c>
      <c r="E17" s="8">
        <v>1</v>
      </c>
      <c r="F17" s="7" t="s">
        <v>91</v>
      </c>
      <c r="G17" s="9">
        <v>1500000</v>
      </c>
      <c r="H17" s="7" t="s">
        <v>92</v>
      </c>
      <c r="I17" s="18" t="s">
        <v>93</v>
      </c>
      <c r="J17" s="8">
        <v>0</v>
      </c>
      <c r="K17" s="8">
        <v>0</v>
      </c>
      <c r="L17" s="7" t="s">
        <v>94</v>
      </c>
      <c r="M17" s="7" t="s">
        <v>95</v>
      </c>
      <c r="N17" s="7" t="s">
        <v>96</v>
      </c>
      <c r="O17" s="7" t="s">
        <v>31</v>
      </c>
      <c r="P17" s="7" t="s">
        <v>32</v>
      </c>
      <c r="Q17" s="7" t="s">
        <v>83</v>
      </c>
    </row>
    <row r="18" spans="1:17" s="10" customFormat="1" ht="11.25" x14ac:dyDescent="0.25">
      <c r="A18" s="7" t="s">
        <v>21</v>
      </c>
      <c r="B18" s="7" t="s">
        <v>70</v>
      </c>
      <c r="C18" s="7" t="s">
        <v>23</v>
      </c>
      <c r="D18" s="7" t="s">
        <v>24</v>
      </c>
      <c r="E18" s="8">
        <v>1</v>
      </c>
      <c r="F18" s="7" t="s">
        <v>97</v>
      </c>
      <c r="G18" s="9">
        <v>1005059</v>
      </c>
      <c r="H18" s="7" t="s">
        <v>98</v>
      </c>
      <c r="I18" s="18" t="s">
        <v>99</v>
      </c>
      <c r="J18" s="8">
        <v>0</v>
      </c>
      <c r="K18" s="8">
        <v>0</v>
      </c>
      <c r="L18" s="7" t="s">
        <v>100</v>
      </c>
      <c r="M18" s="7" t="s">
        <v>101</v>
      </c>
      <c r="N18" s="7" t="s">
        <v>102</v>
      </c>
      <c r="O18" s="7" t="s">
        <v>31</v>
      </c>
      <c r="P18" s="7" t="s">
        <v>32</v>
      </c>
      <c r="Q18" s="7" t="s">
        <v>33</v>
      </c>
    </row>
    <row r="19" spans="1:17" s="14" customFormat="1" x14ac:dyDescent="0.2">
      <c r="A19" s="31" t="s">
        <v>103</v>
      </c>
      <c r="B19" s="11"/>
      <c r="C19" s="11"/>
      <c r="D19" s="11"/>
      <c r="E19" s="12">
        <f>SUM(E8:E18)</f>
        <v>11</v>
      </c>
      <c r="F19" s="11"/>
      <c r="G19" s="13">
        <f>SUM(G8:G18)</f>
        <v>16662700</v>
      </c>
      <c r="H19" s="25"/>
      <c r="I19" s="19"/>
      <c r="J19" s="12">
        <f t="shared" ref="J19:K19" si="0">SUM(J8:J18)</f>
        <v>0</v>
      </c>
      <c r="K19" s="12">
        <f t="shared" si="0"/>
        <v>0</v>
      </c>
      <c r="L19" s="11"/>
      <c r="M19" s="11"/>
      <c r="N19" s="11"/>
      <c r="O19" s="11"/>
      <c r="P19" s="11"/>
      <c r="Q19" s="11"/>
    </row>
    <row r="20" spans="1:17" s="10" customFormat="1" ht="45" x14ac:dyDescent="0.25">
      <c r="A20" s="7" t="s">
        <v>21</v>
      </c>
      <c r="B20" s="7" t="s">
        <v>104</v>
      </c>
      <c r="C20" s="7" t="s">
        <v>105</v>
      </c>
      <c r="D20" s="7" t="s">
        <v>24</v>
      </c>
      <c r="E20" s="8">
        <v>1</v>
      </c>
      <c r="F20" s="7" t="s">
        <v>106</v>
      </c>
      <c r="G20" s="9">
        <v>2000000</v>
      </c>
      <c r="H20" s="7" t="s">
        <v>107</v>
      </c>
      <c r="I20" s="18" t="s">
        <v>108</v>
      </c>
      <c r="J20" s="8" t="s">
        <v>109</v>
      </c>
      <c r="K20" s="8" t="s">
        <v>109</v>
      </c>
      <c r="L20" s="7" t="s">
        <v>110</v>
      </c>
      <c r="M20" s="7" t="s">
        <v>111</v>
      </c>
      <c r="N20" s="7" t="s">
        <v>112</v>
      </c>
      <c r="O20" s="7" t="s">
        <v>31</v>
      </c>
      <c r="P20" s="7" t="s">
        <v>32</v>
      </c>
      <c r="Q20" s="7" t="s">
        <v>113</v>
      </c>
    </row>
    <row r="21" spans="1:17" s="10" customFormat="1" ht="45" x14ac:dyDescent="0.25">
      <c r="A21" s="7" t="s">
        <v>21</v>
      </c>
      <c r="B21" s="7" t="s">
        <v>104</v>
      </c>
      <c r="C21" s="7" t="s">
        <v>105</v>
      </c>
      <c r="D21" s="7" t="s">
        <v>24</v>
      </c>
      <c r="E21" s="8">
        <v>1</v>
      </c>
      <c r="F21" s="7" t="s">
        <v>114</v>
      </c>
      <c r="G21" s="9">
        <v>2000000</v>
      </c>
      <c r="H21" s="7" t="s">
        <v>115</v>
      </c>
      <c r="I21" s="18" t="s">
        <v>116</v>
      </c>
      <c r="J21" s="8" t="s">
        <v>109</v>
      </c>
      <c r="K21" s="8" t="s">
        <v>109</v>
      </c>
      <c r="L21" s="7" t="s">
        <v>110</v>
      </c>
      <c r="M21" s="7" t="s">
        <v>111</v>
      </c>
      <c r="N21" s="7" t="s">
        <v>112</v>
      </c>
      <c r="O21" s="7" t="s">
        <v>31</v>
      </c>
      <c r="P21" s="7" t="s">
        <v>32</v>
      </c>
      <c r="Q21" s="7" t="s">
        <v>113</v>
      </c>
    </row>
    <row r="22" spans="1:17" s="15" customFormat="1" ht="12.75" x14ac:dyDescent="0.2">
      <c r="A22" s="31" t="s">
        <v>117</v>
      </c>
      <c r="E22" s="16">
        <f>SUM(E20:E21)</f>
        <v>2</v>
      </c>
      <c r="G22" s="17">
        <f>SUM(G20:G21)</f>
        <v>4000000</v>
      </c>
      <c r="I22" s="20"/>
      <c r="J22" s="16">
        <f t="shared" ref="J22:K22" si="1">SUM(J20:J21)</f>
        <v>0</v>
      </c>
      <c r="K22" s="16">
        <f t="shared" si="1"/>
        <v>0</v>
      </c>
    </row>
    <row r="23" spans="1:17" s="10" customFormat="1" ht="22.5" x14ac:dyDescent="0.25">
      <c r="A23" s="7" t="s">
        <v>118</v>
      </c>
      <c r="B23" s="7" t="s">
        <v>70</v>
      </c>
      <c r="C23" s="7" t="s">
        <v>23</v>
      </c>
      <c r="D23" s="7" t="s">
        <v>119</v>
      </c>
      <c r="E23" s="8">
        <v>1</v>
      </c>
      <c r="F23" s="7" t="s">
        <v>120</v>
      </c>
      <c r="G23" s="9">
        <v>572838</v>
      </c>
      <c r="H23" s="7" t="s">
        <v>121</v>
      </c>
      <c r="I23" s="18" t="s">
        <v>122</v>
      </c>
      <c r="J23" s="8" t="s">
        <v>109</v>
      </c>
      <c r="K23" s="8" t="s">
        <v>109</v>
      </c>
      <c r="L23" s="7" t="s">
        <v>123</v>
      </c>
      <c r="M23" s="7" t="s">
        <v>124</v>
      </c>
      <c r="N23" s="7" t="s">
        <v>125</v>
      </c>
      <c r="O23" s="7" t="s">
        <v>40</v>
      </c>
      <c r="P23" s="7" t="s">
        <v>32</v>
      </c>
      <c r="Q23" s="7" t="s">
        <v>41</v>
      </c>
    </row>
    <row r="24" spans="1:17" s="10" customFormat="1" ht="22.5" x14ac:dyDescent="0.25">
      <c r="A24" s="7" t="s">
        <v>118</v>
      </c>
      <c r="B24" s="7" t="s">
        <v>70</v>
      </c>
      <c r="C24" s="7" t="s">
        <v>23</v>
      </c>
      <c r="D24" s="7" t="s">
        <v>119</v>
      </c>
      <c r="E24" s="8">
        <v>1</v>
      </c>
      <c r="F24" s="7" t="s">
        <v>126</v>
      </c>
      <c r="G24" s="9">
        <v>4013973</v>
      </c>
      <c r="H24" s="7" t="s">
        <v>127</v>
      </c>
      <c r="I24" s="18" t="s">
        <v>128</v>
      </c>
      <c r="J24" s="8" t="s">
        <v>109</v>
      </c>
      <c r="K24" s="8" t="s">
        <v>109</v>
      </c>
      <c r="L24" s="7" t="s">
        <v>129</v>
      </c>
      <c r="M24" s="7" t="s">
        <v>130</v>
      </c>
      <c r="N24" s="7" t="s">
        <v>131</v>
      </c>
      <c r="O24" s="7" t="s">
        <v>31</v>
      </c>
      <c r="P24" s="7" t="s">
        <v>32</v>
      </c>
      <c r="Q24" s="7" t="s">
        <v>62</v>
      </c>
    </row>
    <row r="25" spans="1:17" s="10" customFormat="1" ht="33.75" x14ac:dyDescent="0.25">
      <c r="A25" s="7" t="s">
        <v>118</v>
      </c>
      <c r="B25" s="7" t="s">
        <v>70</v>
      </c>
      <c r="C25" s="7" t="s">
        <v>23</v>
      </c>
      <c r="D25" s="7" t="s">
        <v>119</v>
      </c>
      <c r="E25" s="8">
        <v>1</v>
      </c>
      <c r="F25" s="7" t="s">
        <v>132</v>
      </c>
      <c r="G25" s="9">
        <v>750000</v>
      </c>
      <c r="H25" s="7" t="s">
        <v>133</v>
      </c>
      <c r="I25" s="18" t="s">
        <v>134</v>
      </c>
      <c r="J25" s="8" t="s">
        <v>109</v>
      </c>
      <c r="K25" s="8" t="s">
        <v>109</v>
      </c>
      <c r="L25" s="7" t="s">
        <v>135</v>
      </c>
      <c r="M25" s="7" t="s">
        <v>136</v>
      </c>
      <c r="N25" s="7" t="s">
        <v>137</v>
      </c>
      <c r="O25" s="7" t="s">
        <v>31</v>
      </c>
      <c r="P25" s="7" t="s">
        <v>32</v>
      </c>
      <c r="Q25" s="7" t="s">
        <v>55</v>
      </c>
    </row>
    <row r="26" spans="1:17" s="10" customFormat="1" ht="22.5" x14ac:dyDescent="0.25">
      <c r="A26" s="7" t="s">
        <v>118</v>
      </c>
      <c r="B26" s="7" t="s">
        <v>70</v>
      </c>
      <c r="C26" s="7" t="s">
        <v>23</v>
      </c>
      <c r="D26" s="7" t="s">
        <v>119</v>
      </c>
      <c r="E26" s="8">
        <v>1</v>
      </c>
      <c r="F26" s="7" t="s">
        <v>138</v>
      </c>
      <c r="G26" s="9">
        <v>2048860</v>
      </c>
      <c r="H26" s="7" t="s">
        <v>139</v>
      </c>
      <c r="I26" s="18" t="s">
        <v>140</v>
      </c>
      <c r="J26" s="8" t="s">
        <v>109</v>
      </c>
      <c r="K26" s="8" t="s">
        <v>109</v>
      </c>
      <c r="L26" s="7" t="s">
        <v>141</v>
      </c>
      <c r="M26" s="7" t="s">
        <v>142</v>
      </c>
      <c r="N26" s="7" t="s">
        <v>143</v>
      </c>
      <c r="O26" s="7" t="s">
        <v>144</v>
      </c>
      <c r="P26" s="7" t="s">
        <v>145</v>
      </c>
      <c r="Q26" s="7" t="s">
        <v>146</v>
      </c>
    </row>
    <row r="27" spans="1:17" s="10" customFormat="1" ht="33.75" x14ac:dyDescent="0.25">
      <c r="A27" s="7" t="s">
        <v>118</v>
      </c>
      <c r="B27" s="7" t="s">
        <v>70</v>
      </c>
      <c r="C27" s="7" t="s">
        <v>23</v>
      </c>
      <c r="D27" s="7" t="s">
        <v>119</v>
      </c>
      <c r="E27" s="8">
        <v>1</v>
      </c>
      <c r="F27" s="7" t="s">
        <v>147</v>
      </c>
      <c r="G27" s="9">
        <v>3427000</v>
      </c>
      <c r="H27" s="7" t="s">
        <v>148</v>
      </c>
      <c r="I27" s="18" t="s">
        <v>149</v>
      </c>
      <c r="J27" s="8" t="s">
        <v>109</v>
      </c>
      <c r="K27" s="8" t="s">
        <v>109</v>
      </c>
      <c r="L27" s="7" t="s">
        <v>150</v>
      </c>
      <c r="M27" s="7" t="s">
        <v>151</v>
      </c>
      <c r="N27" s="7" t="s">
        <v>152</v>
      </c>
      <c r="O27" s="7" t="s">
        <v>31</v>
      </c>
      <c r="P27" s="7" t="s">
        <v>32</v>
      </c>
      <c r="Q27" s="7" t="s">
        <v>62</v>
      </c>
    </row>
    <row r="28" spans="1:17" s="10" customFormat="1" ht="33.75" x14ac:dyDescent="0.25">
      <c r="A28" s="7" t="s">
        <v>118</v>
      </c>
      <c r="B28" s="7" t="s">
        <v>70</v>
      </c>
      <c r="C28" s="7" t="s">
        <v>23</v>
      </c>
      <c r="D28" s="7" t="s">
        <v>119</v>
      </c>
      <c r="E28" s="8">
        <v>1</v>
      </c>
      <c r="F28" s="7" t="s">
        <v>153</v>
      </c>
      <c r="G28" s="9">
        <v>1100000</v>
      </c>
      <c r="H28" s="7" t="s">
        <v>154</v>
      </c>
      <c r="I28" s="18" t="s">
        <v>155</v>
      </c>
      <c r="J28" s="8" t="s">
        <v>109</v>
      </c>
      <c r="K28" s="8" t="s">
        <v>109</v>
      </c>
      <c r="L28" s="7" t="s">
        <v>156</v>
      </c>
      <c r="M28" s="7" t="s">
        <v>157</v>
      </c>
      <c r="N28" s="7" t="s">
        <v>158</v>
      </c>
      <c r="O28" s="7" t="s">
        <v>31</v>
      </c>
      <c r="P28" s="7" t="s">
        <v>32</v>
      </c>
      <c r="Q28" s="7" t="s">
        <v>62</v>
      </c>
    </row>
    <row r="29" spans="1:17" s="10" customFormat="1" ht="22.5" x14ac:dyDescent="0.25">
      <c r="A29" s="7" t="s">
        <v>118</v>
      </c>
      <c r="B29" s="7" t="s">
        <v>70</v>
      </c>
      <c r="C29" s="7" t="s">
        <v>23</v>
      </c>
      <c r="D29" s="7" t="s">
        <v>119</v>
      </c>
      <c r="E29" s="8">
        <v>1</v>
      </c>
      <c r="F29" s="7" t="s">
        <v>159</v>
      </c>
      <c r="G29" s="9">
        <v>550000</v>
      </c>
      <c r="H29" s="7" t="s">
        <v>160</v>
      </c>
      <c r="I29" s="18" t="s">
        <v>161</v>
      </c>
      <c r="J29" s="8" t="s">
        <v>109</v>
      </c>
      <c r="K29" s="8" t="s">
        <v>109</v>
      </c>
      <c r="L29" s="7" t="s">
        <v>162</v>
      </c>
      <c r="M29" s="7" t="s">
        <v>163</v>
      </c>
      <c r="N29" s="7" t="s">
        <v>164</v>
      </c>
      <c r="O29" s="7" t="s">
        <v>31</v>
      </c>
      <c r="P29" s="7" t="s">
        <v>32</v>
      </c>
      <c r="Q29" s="7" t="s">
        <v>62</v>
      </c>
    </row>
    <row r="30" spans="1:17" s="15" customFormat="1" ht="12.75" x14ac:dyDescent="0.2">
      <c r="A30" s="31" t="s">
        <v>165</v>
      </c>
      <c r="E30" s="16">
        <f>SUM(E23:E29)</f>
        <v>7</v>
      </c>
      <c r="G30" s="17">
        <f>SUM(G23:G29)</f>
        <v>12462671</v>
      </c>
      <c r="I30" s="20"/>
      <c r="J30" s="16">
        <f t="shared" ref="J30:K30" si="2">SUM(J23:J29)</f>
        <v>0</v>
      </c>
      <c r="K30" s="16">
        <f t="shared" si="2"/>
        <v>0</v>
      </c>
    </row>
    <row r="31" spans="1:17" s="10" customFormat="1" ht="33.75" x14ac:dyDescent="0.25">
      <c r="A31" s="7" t="s">
        <v>166</v>
      </c>
      <c r="B31" s="7" t="s">
        <v>70</v>
      </c>
      <c r="C31" s="7" t="s">
        <v>23</v>
      </c>
      <c r="D31" s="7" t="s">
        <v>167</v>
      </c>
      <c r="E31" s="8">
        <v>1</v>
      </c>
      <c r="F31" s="7" t="s">
        <v>168</v>
      </c>
      <c r="G31" s="9">
        <v>780010</v>
      </c>
      <c r="H31" s="7" t="s">
        <v>169</v>
      </c>
      <c r="I31" s="18" t="s">
        <v>170</v>
      </c>
      <c r="J31" s="8" t="s">
        <v>109</v>
      </c>
      <c r="K31" s="8" t="s">
        <v>109</v>
      </c>
      <c r="L31" s="7" t="s">
        <v>171</v>
      </c>
      <c r="M31" s="7" t="s">
        <v>172</v>
      </c>
      <c r="N31" s="7" t="s">
        <v>173</v>
      </c>
      <c r="O31" s="7" t="s">
        <v>174</v>
      </c>
      <c r="P31" s="7" t="s">
        <v>32</v>
      </c>
      <c r="Q31" s="7" t="s">
        <v>175</v>
      </c>
    </row>
    <row r="32" spans="1:17" s="10" customFormat="1" ht="11.25" x14ac:dyDescent="0.25">
      <c r="A32" s="7" t="s">
        <v>166</v>
      </c>
      <c r="B32" s="7" t="s">
        <v>70</v>
      </c>
      <c r="C32" s="7" t="s">
        <v>23</v>
      </c>
      <c r="D32" s="7" t="s">
        <v>167</v>
      </c>
      <c r="E32" s="8">
        <v>1</v>
      </c>
      <c r="F32" s="7" t="s">
        <v>176</v>
      </c>
      <c r="G32" s="9">
        <v>850000</v>
      </c>
      <c r="H32" s="7" t="s">
        <v>169</v>
      </c>
      <c r="I32" s="18" t="s">
        <v>177</v>
      </c>
      <c r="J32" s="8" t="s">
        <v>109</v>
      </c>
      <c r="K32" s="8" t="s">
        <v>109</v>
      </c>
      <c r="L32" s="7" t="s">
        <v>178</v>
      </c>
      <c r="M32" s="7" t="s">
        <v>179</v>
      </c>
      <c r="N32" s="7" t="s">
        <v>180</v>
      </c>
      <c r="O32" s="7" t="s">
        <v>174</v>
      </c>
      <c r="P32" s="7" t="s">
        <v>32</v>
      </c>
      <c r="Q32" s="7" t="s">
        <v>175</v>
      </c>
    </row>
    <row r="33" spans="1:17" s="10" customFormat="1" ht="56.25" x14ac:dyDescent="0.25">
      <c r="A33" s="7" t="s">
        <v>166</v>
      </c>
      <c r="B33" s="7" t="s">
        <v>70</v>
      </c>
      <c r="C33" s="7" t="s">
        <v>23</v>
      </c>
      <c r="D33" s="7" t="s">
        <v>167</v>
      </c>
      <c r="E33" s="8">
        <v>1</v>
      </c>
      <c r="F33" s="7" t="s">
        <v>181</v>
      </c>
      <c r="G33" s="9">
        <v>511000</v>
      </c>
      <c r="H33" s="7" t="s">
        <v>182</v>
      </c>
      <c r="I33" s="21" t="s">
        <v>183</v>
      </c>
      <c r="J33" s="8" t="s">
        <v>109</v>
      </c>
      <c r="K33" s="8" t="s">
        <v>109</v>
      </c>
      <c r="L33" s="7" t="s">
        <v>184</v>
      </c>
      <c r="M33" s="7" t="s">
        <v>185</v>
      </c>
      <c r="N33" s="7" t="s">
        <v>186</v>
      </c>
      <c r="O33" s="7" t="s">
        <v>31</v>
      </c>
      <c r="P33" s="7" t="s">
        <v>32</v>
      </c>
      <c r="Q33" s="7" t="s">
        <v>55</v>
      </c>
    </row>
    <row r="34" spans="1:17" s="10" customFormat="1" ht="22.5" x14ac:dyDescent="0.25">
      <c r="A34" s="7" t="s">
        <v>166</v>
      </c>
      <c r="B34" s="7" t="s">
        <v>70</v>
      </c>
      <c r="C34" s="7" t="s">
        <v>23</v>
      </c>
      <c r="D34" s="7" t="s">
        <v>167</v>
      </c>
      <c r="E34" s="8">
        <v>1</v>
      </c>
      <c r="F34" s="7" t="s">
        <v>187</v>
      </c>
      <c r="G34" s="9">
        <v>728000</v>
      </c>
      <c r="H34" s="7" t="s">
        <v>127</v>
      </c>
      <c r="I34" s="18" t="s">
        <v>188</v>
      </c>
      <c r="J34" s="8" t="s">
        <v>109</v>
      </c>
      <c r="K34" s="8" t="s">
        <v>109</v>
      </c>
      <c r="L34" s="7" t="s">
        <v>189</v>
      </c>
      <c r="M34" s="7" t="s">
        <v>190</v>
      </c>
      <c r="N34" s="7" t="s">
        <v>191</v>
      </c>
      <c r="O34" s="7" t="s">
        <v>31</v>
      </c>
      <c r="P34" s="7" t="s">
        <v>32</v>
      </c>
      <c r="Q34" s="7" t="s">
        <v>192</v>
      </c>
    </row>
    <row r="35" spans="1:17" s="15" customFormat="1" ht="12.75" x14ac:dyDescent="0.2">
      <c r="A35" s="31" t="s">
        <v>193</v>
      </c>
      <c r="E35" s="16">
        <f>SUM(E31:E34)</f>
        <v>4</v>
      </c>
      <c r="G35" s="17">
        <f>SUM(G31:G34)</f>
        <v>2869010</v>
      </c>
      <c r="I35" s="20"/>
      <c r="J35" s="16">
        <f>SUM(J31:J34)</f>
        <v>0</v>
      </c>
      <c r="K35" s="16">
        <f>SUM(K31:K34)</f>
        <v>0</v>
      </c>
    </row>
    <row r="36" spans="1:17" s="10" customFormat="1" ht="22.5" x14ac:dyDescent="0.25">
      <c r="A36" s="7" t="s">
        <v>21</v>
      </c>
      <c r="B36" s="7" t="s">
        <v>70</v>
      </c>
      <c r="C36" s="7" t="s">
        <v>23</v>
      </c>
      <c r="D36" s="7" t="s">
        <v>194</v>
      </c>
      <c r="E36" s="8">
        <v>1</v>
      </c>
      <c r="F36" s="7" t="s">
        <v>195</v>
      </c>
      <c r="G36" s="9">
        <v>4100000</v>
      </c>
      <c r="H36" s="7" t="s">
        <v>196</v>
      </c>
      <c r="I36" s="18" t="s">
        <v>197</v>
      </c>
      <c r="J36" s="8">
        <v>0</v>
      </c>
      <c r="K36" s="8">
        <v>0</v>
      </c>
      <c r="L36" s="7" t="s">
        <v>198</v>
      </c>
      <c r="M36" s="7" t="s">
        <v>199</v>
      </c>
      <c r="N36" s="7" t="s">
        <v>200</v>
      </c>
      <c r="O36" s="7" t="s">
        <v>201</v>
      </c>
      <c r="P36" s="7" t="s">
        <v>32</v>
      </c>
      <c r="Q36" s="7" t="s">
        <v>202</v>
      </c>
    </row>
    <row r="37" spans="1:17" s="10" customFormat="1" ht="33.75" x14ac:dyDescent="0.25">
      <c r="A37" s="7" t="s">
        <v>21</v>
      </c>
      <c r="B37" s="7" t="s">
        <v>70</v>
      </c>
      <c r="C37" s="7" t="s">
        <v>23</v>
      </c>
      <c r="D37" s="7" t="s">
        <v>194</v>
      </c>
      <c r="E37" s="8">
        <v>1</v>
      </c>
      <c r="F37" s="7" t="s">
        <v>203</v>
      </c>
      <c r="G37" s="9">
        <v>121993432</v>
      </c>
      <c r="H37" s="7" t="s">
        <v>204</v>
      </c>
      <c r="I37" s="18" t="s">
        <v>205</v>
      </c>
      <c r="J37" s="8">
        <v>0</v>
      </c>
      <c r="K37" s="8">
        <v>0</v>
      </c>
      <c r="L37" s="7" t="s">
        <v>206</v>
      </c>
      <c r="M37" s="7" t="s">
        <v>207</v>
      </c>
      <c r="N37" s="7" t="s">
        <v>208</v>
      </c>
      <c r="O37" s="7" t="s">
        <v>209</v>
      </c>
      <c r="P37" s="7" t="s">
        <v>32</v>
      </c>
      <c r="Q37" s="7" t="s">
        <v>210</v>
      </c>
    </row>
    <row r="38" spans="1:17" s="10" customFormat="1" ht="78.75" x14ac:dyDescent="0.25">
      <c r="A38" s="7" t="s">
        <v>21</v>
      </c>
      <c r="B38" s="7" t="s">
        <v>70</v>
      </c>
      <c r="C38" s="7" t="s">
        <v>23</v>
      </c>
      <c r="D38" s="7" t="s">
        <v>194</v>
      </c>
      <c r="E38" s="8">
        <v>1</v>
      </c>
      <c r="F38" s="7" t="s">
        <v>211</v>
      </c>
      <c r="G38" s="9">
        <v>124494740</v>
      </c>
      <c r="H38" s="7" t="s">
        <v>212</v>
      </c>
      <c r="I38" s="21" t="s">
        <v>213</v>
      </c>
      <c r="J38" s="8" t="s">
        <v>109</v>
      </c>
      <c r="K38" s="8" t="s">
        <v>109</v>
      </c>
      <c r="L38" s="7" t="s">
        <v>214</v>
      </c>
      <c r="M38" s="7" t="s">
        <v>215</v>
      </c>
      <c r="N38" s="7" t="s">
        <v>216</v>
      </c>
      <c r="O38" s="7" t="s">
        <v>31</v>
      </c>
      <c r="P38" s="7" t="s">
        <v>32</v>
      </c>
      <c r="Q38" s="7" t="s">
        <v>62</v>
      </c>
    </row>
    <row r="39" spans="1:17" s="10" customFormat="1" ht="67.5" x14ac:dyDescent="0.25">
      <c r="A39" s="7" t="s">
        <v>21</v>
      </c>
      <c r="B39" s="7" t="s">
        <v>70</v>
      </c>
      <c r="C39" s="7" t="s">
        <v>23</v>
      </c>
      <c r="D39" s="7" t="s">
        <v>194</v>
      </c>
      <c r="E39" s="8">
        <v>1</v>
      </c>
      <c r="F39" s="7" t="s">
        <v>217</v>
      </c>
      <c r="G39" s="9">
        <v>74449086</v>
      </c>
      <c r="H39" s="7" t="s">
        <v>218</v>
      </c>
      <c r="I39" s="21" t="s">
        <v>219</v>
      </c>
      <c r="J39" s="8" t="s">
        <v>109</v>
      </c>
      <c r="K39" s="8" t="s">
        <v>109</v>
      </c>
      <c r="L39" s="7" t="s">
        <v>214</v>
      </c>
      <c r="M39" s="7" t="s">
        <v>215</v>
      </c>
      <c r="N39" s="7" t="s">
        <v>216</v>
      </c>
      <c r="O39" s="7" t="s">
        <v>31</v>
      </c>
      <c r="P39" s="7" t="s">
        <v>32</v>
      </c>
      <c r="Q39" s="7" t="s">
        <v>62</v>
      </c>
    </row>
    <row r="40" spans="1:17" s="10" customFormat="1" ht="33.75" x14ac:dyDescent="0.25">
      <c r="A40" s="7" t="s">
        <v>21</v>
      </c>
      <c r="B40" s="7" t="s">
        <v>70</v>
      </c>
      <c r="C40" s="7" t="s">
        <v>23</v>
      </c>
      <c r="D40" s="7" t="s">
        <v>194</v>
      </c>
      <c r="E40" s="8">
        <v>1</v>
      </c>
      <c r="F40" s="7" t="s">
        <v>220</v>
      </c>
      <c r="G40" s="9">
        <v>3500000</v>
      </c>
      <c r="H40" s="7" t="s">
        <v>221</v>
      </c>
      <c r="I40" s="18" t="s">
        <v>222</v>
      </c>
      <c r="J40" s="8">
        <v>0</v>
      </c>
      <c r="K40" s="8">
        <v>0</v>
      </c>
      <c r="L40" s="7" t="s">
        <v>223</v>
      </c>
      <c r="M40" s="7" t="s">
        <v>224</v>
      </c>
      <c r="N40" s="7" t="s">
        <v>225</v>
      </c>
      <c r="O40" s="7" t="s">
        <v>31</v>
      </c>
      <c r="P40" s="7" t="s">
        <v>32</v>
      </c>
      <c r="Q40" s="7" t="s">
        <v>226</v>
      </c>
    </row>
    <row r="41" spans="1:17" s="15" customFormat="1" ht="12.75" x14ac:dyDescent="0.2">
      <c r="A41" s="31" t="s">
        <v>227</v>
      </c>
      <c r="E41" s="16">
        <f>SUM(E36:E40)</f>
        <v>5</v>
      </c>
      <c r="G41" s="17">
        <f>SUM(G36:G40)</f>
        <v>328537258</v>
      </c>
      <c r="I41" s="20"/>
      <c r="J41" s="16">
        <f t="shared" ref="J41:K41" si="3">SUM(J36:J40)</f>
        <v>0</v>
      </c>
      <c r="K41" s="16">
        <f t="shared" si="3"/>
        <v>0</v>
      </c>
    </row>
    <row r="42" spans="1:17" s="10" customFormat="1" ht="22.5" x14ac:dyDescent="0.25">
      <c r="A42" s="7" t="s">
        <v>21</v>
      </c>
      <c r="B42" s="7" t="s">
        <v>70</v>
      </c>
      <c r="C42" s="7" t="s">
        <v>23</v>
      </c>
      <c r="D42" s="7" t="s">
        <v>194</v>
      </c>
      <c r="E42" s="8">
        <v>1</v>
      </c>
      <c r="F42" s="7" t="s">
        <v>228</v>
      </c>
      <c r="G42" s="9">
        <v>17650659</v>
      </c>
      <c r="H42" s="7" t="s">
        <v>229</v>
      </c>
      <c r="I42" s="18" t="s">
        <v>230</v>
      </c>
      <c r="J42" s="8">
        <v>0</v>
      </c>
      <c r="K42" s="8">
        <v>104</v>
      </c>
      <c r="L42" s="7" t="s">
        <v>231</v>
      </c>
      <c r="M42" s="7" t="s">
        <v>232</v>
      </c>
      <c r="N42" s="7" t="s">
        <v>233</v>
      </c>
      <c r="O42" s="7" t="s">
        <v>31</v>
      </c>
      <c r="P42" s="7" t="s">
        <v>32</v>
      </c>
      <c r="Q42" s="7" t="s">
        <v>234</v>
      </c>
    </row>
    <row r="43" spans="1:17" s="10" customFormat="1" ht="22.5" x14ac:dyDescent="0.25">
      <c r="A43" s="7" t="s">
        <v>21</v>
      </c>
      <c r="B43" s="7" t="s">
        <v>70</v>
      </c>
      <c r="C43" s="7" t="s">
        <v>105</v>
      </c>
      <c r="D43" s="7" t="s">
        <v>194</v>
      </c>
      <c r="E43" s="8">
        <v>1</v>
      </c>
      <c r="F43" s="7" t="s">
        <v>235</v>
      </c>
      <c r="G43" s="9">
        <v>1780902</v>
      </c>
      <c r="H43" s="7" t="s">
        <v>236</v>
      </c>
      <c r="I43" s="18" t="s">
        <v>237</v>
      </c>
      <c r="J43" s="8">
        <v>0</v>
      </c>
      <c r="K43" s="8">
        <v>6</v>
      </c>
      <c r="L43" s="7" t="s">
        <v>45</v>
      </c>
      <c r="M43" s="7" t="s">
        <v>46</v>
      </c>
      <c r="N43" s="7" t="s">
        <v>47</v>
      </c>
      <c r="O43" s="7" t="s">
        <v>31</v>
      </c>
      <c r="P43" s="7" t="s">
        <v>32</v>
      </c>
      <c r="Q43" s="7" t="s">
        <v>48</v>
      </c>
    </row>
    <row r="44" spans="1:17" s="10" customFormat="1" ht="22.5" x14ac:dyDescent="0.25">
      <c r="A44" s="7" t="s">
        <v>21</v>
      </c>
      <c r="B44" s="7" t="s">
        <v>70</v>
      </c>
      <c r="C44" s="7" t="s">
        <v>105</v>
      </c>
      <c r="D44" s="7" t="s">
        <v>194</v>
      </c>
      <c r="E44" s="8">
        <v>1</v>
      </c>
      <c r="F44" s="7" t="s">
        <v>238</v>
      </c>
      <c r="G44" s="9">
        <v>2696644</v>
      </c>
      <c r="H44" s="7" t="s">
        <v>239</v>
      </c>
      <c r="I44" s="18" t="s">
        <v>240</v>
      </c>
      <c r="J44" s="8">
        <v>0</v>
      </c>
      <c r="K44" s="8">
        <v>47</v>
      </c>
      <c r="L44" s="7" t="s">
        <v>241</v>
      </c>
      <c r="M44" s="7" t="s">
        <v>242</v>
      </c>
      <c r="N44" s="7" t="s">
        <v>243</v>
      </c>
      <c r="O44" s="7" t="s">
        <v>31</v>
      </c>
      <c r="P44" s="7" t="s">
        <v>32</v>
      </c>
      <c r="Q44" s="7" t="s">
        <v>83</v>
      </c>
    </row>
    <row r="45" spans="1:17" s="10" customFormat="1" ht="22.5" x14ac:dyDescent="0.25">
      <c r="A45" s="7" t="s">
        <v>21</v>
      </c>
      <c r="B45" s="7" t="s">
        <v>70</v>
      </c>
      <c r="C45" s="7" t="s">
        <v>105</v>
      </c>
      <c r="D45" s="7" t="s">
        <v>194</v>
      </c>
      <c r="E45" s="8">
        <v>1</v>
      </c>
      <c r="F45" s="7" t="s">
        <v>244</v>
      </c>
      <c r="G45" s="9">
        <v>800000</v>
      </c>
      <c r="H45" s="7" t="s">
        <v>245</v>
      </c>
      <c r="I45" s="18" t="s">
        <v>246</v>
      </c>
      <c r="J45" s="8">
        <v>0</v>
      </c>
      <c r="K45" s="8">
        <v>0</v>
      </c>
      <c r="L45" s="7" t="s">
        <v>247</v>
      </c>
      <c r="M45" s="7" t="s">
        <v>248</v>
      </c>
      <c r="N45" s="7" t="s">
        <v>249</v>
      </c>
      <c r="O45" s="7" t="s">
        <v>31</v>
      </c>
      <c r="P45" s="7" t="s">
        <v>32</v>
      </c>
      <c r="Q45" s="7" t="s">
        <v>250</v>
      </c>
    </row>
    <row r="46" spans="1:17" s="10" customFormat="1" ht="22.5" x14ac:dyDescent="0.25">
      <c r="A46" s="7" t="s">
        <v>21</v>
      </c>
      <c r="B46" s="7" t="s">
        <v>70</v>
      </c>
      <c r="C46" s="7" t="s">
        <v>105</v>
      </c>
      <c r="D46" s="7" t="s">
        <v>194</v>
      </c>
      <c r="E46" s="8">
        <v>1</v>
      </c>
      <c r="F46" s="7" t="s">
        <v>251</v>
      </c>
      <c r="G46" s="9">
        <v>1882935</v>
      </c>
      <c r="H46" s="7" t="s">
        <v>252</v>
      </c>
      <c r="I46" s="18" t="s">
        <v>253</v>
      </c>
      <c r="J46" s="8">
        <v>0</v>
      </c>
      <c r="K46" s="8">
        <v>60</v>
      </c>
      <c r="L46" s="7" t="s">
        <v>254</v>
      </c>
      <c r="M46" s="7" t="s">
        <v>255</v>
      </c>
      <c r="N46" s="7" t="s">
        <v>256</v>
      </c>
      <c r="O46" s="7" t="s">
        <v>31</v>
      </c>
      <c r="P46" s="7" t="s">
        <v>32</v>
      </c>
      <c r="Q46" s="7" t="s">
        <v>113</v>
      </c>
    </row>
    <row r="47" spans="1:17" s="10" customFormat="1" ht="22.5" x14ac:dyDescent="0.25">
      <c r="A47" s="7" t="s">
        <v>21</v>
      </c>
      <c r="B47" s="7" t="s">
        <v>70</v>
      </c>
      <c r="C47" s="7" t="s">
        <v>105</v>
      </c>
      <c r="D47" s="7" t="s">
        <v>194</v>
      </c>
      <c r="E47" s="8">
        <v>1</v>
      </c>
      <c r="F47" s="7" t="s">
        <v>257</v>
      </c>
      <c r="G47" s="9">
        <v>986150</v>
      </c>
      <c r="H47" s="7" t="s">
        <v>258</v>
      </c>
      <c r="I47" s="18" t="s">
        <v>259</v>
      </c>
      <c r="J47" s="8">
        <v>0</v>
      </c>
      <c r="K47" s="8">
        <v>6</v>
      </c>
      <c r="L47" s="7" t="s">
        <v>260</v>
      </c>
      <c r="M47" s="7" t="s">
        <v>261</v>
      </c>
      <c r="N47" s="7" t="s">
        <v>262</v>
      </c>
      <c r="O47" s="7" t="s">
        <v>31</v>
      </c>
      <c r="P47" s="7" t="s">
        <v>32</v>
      </c>
      <c r="Q47" s="7" t="s">
        <v>113</v>
      </c>
    </row>
    <row r="48" spans="1:17" s="10" customFormat="1" ht="45" x14ac:dyDescent="0.25">
      <c r="A48" s="7" t="s">
        <v>21</v>
      </c>
      <c r="B48" s="7" t="s">
        <v>70</v>
      </c>
      <c r="C48" s="7" t="s">
        <v>105</v>
      </c>
      <c r="D48" s="7" t="s">
        <v>194</v>
      </c>
      <c r="E48" s="8">
        <v>1</v>
      </c>
      <c r="F48" s="7" t="s">
        <v>263</v>
      </c>
      <c r="G48" s="9">
        <v>570804</v>
      </c>
      <c r="H48" s="7" t="s">
        <v>264</v>
      </c>
      <c r="I48" s="21" t="s">
        <v>265</v>
      </c>
      <c r="J48" s="8">
        <v>0</v>
      </c>
      <c r="K48" s="8">
        <v>3</v>
      </c>
      <c r="L48" s="7" t="s">
        <v>266</v>
      </c>
      <c r="M48" s="7" t="s">
        <v>267</v>
      </c>
      <c r="N48" s="7" t="s">
        <v>268</v>
      </c>
      <c r="O48" s="7" t="s">
        <v>31</v>
      </c>
      <c r="P48" s="7" t="s">
        <v>32</v>
      </c>
      <c r="Q48" s="7" t="s">
        <v>269</v>
      </c>
    </row>
    <row r="49" spans="1:18" s="10" customFormat="1" ht="22.5" x14ac:dyDescent="0.25">
      <c r="A49" s="7" t="s">
        <v>21</v>
      </c>
      <c r="B49" s="7" t="s">
        <v>70</v>
      </c>
      <c r="C49" s="7" t="s">
        <v>105</v>
      </c>
      <c r="D49" s="7" t="s">
        <v>194</v>
      </c>
      <c r="E49" s="8">
        <v>1</v>
      </c>
      <c r="F49" s="7" t="s">
        <v>270</v>
      </c>
      <c r="G49" s="9">
        <v>552939</v>
      </c>
      <c r="H49" s="7" t="s">
        <v>271</v>
      </c>
      <c r="I49" s="18" t="s">
        <v>272</v>
      </c>
      <c r="J49" s="8">
        <v>0</v>
      </c>
      <c r="K49" s="8">
        <v>3</v>
      </c>
      <c r="L49" s="7" t="s">
        <v>273</v>
      </c>
      <c r="M49" s="7" t="s">
        <v>274</v>
      </c>
      <c r="N49" s="7" t="s">
        <v>275</v>
      </c>
      <c r="O49" s="7" t="s">
        <v>31</v>
      </c>
      <c r="P49" s="7" t="s">
        <v>32</v>
      </c>
      <c r="Q49" s="7" t="s">
        <v>33</v>
      </c>
    </row>
    <row r="50" spans="1:18" s="10" customFormat="1" ht="22.5" x14ac:dyDescent="0.25">
      <c r="A50" s="7" t="s">
        <v>21</v>
      </c>
      <c r="B50" s="7" t="s">
        <v>70</v>
      </c>
      <c r="C50" s="7" t="s">
        <v>105</v>
      </c>
      <c r="D50" s="7" t="s">
        <v>194</v>
      </c>
      <c r="E50" s="8">
        <v>1</v>
      </c>
      <c r="F50" s="7" t="s">
        <v>276</v>
      </c>
      <c r="G50" s="9">
        <v>759175</v>
      </c>
      <c r="H50" s="7" t="s">
        <v>277</v>
      </c>
      <c r="I50" s="18" t="s">
        <v>278</v>
      </c>
      <c r="J50" s="8">
        <v>0</v>
      </c>
      <c r="K50" s="8">
        <v>4</v>
      </c>
      <c r="L50" s="7" t="s">
        <v>279</v>
      </c>
      <c r="M50" s="7" t="s">
        <v>280</v>
      </c>
      <c r="N50" s="7" t="s">
        <v>281</v>
      </c>
      <c r="O50" s="7" t="s">
        <v>31</v>
      </c>
      <c r="P50" s="7" t="s">
        <v>32</v>
      </c>
      <c r="Q50" s="7" t="s">
        <v>282</v>
      </c>
    </row>
    <row r="51" spans="1:18" s="10" customFormat="1" ht="33.75" x14ac:dyDescent="0.25">
      <c r="A51" s="7" t="s">
        <v>21</v>
      </c>
      <c r="B51" s="7" t="s">
        <v>70</v>
      </c>
      <c r="C51" s="7" t="s">
        <v>105</v>
      </c>
      <c r="D51" s="7" t="s">
        <v>194</v>
      </c>
      <c r="E51" s="8">
        <v>1</v>
      </c>
      <c r="F51" s="7" t="s">
        <v>283</v>
      </c>
      <c r="G51" s="9">
        <v>17668017</v>
      </c>
      <c r="H51" s="7" t="s">
        <v>284</v>
      </c>
      <c r="I51" s="18" t="s">
        <v>285</v>
      </c>
      <c r="J51" s="8">
        <v>0</v>
      </c>
      <c r="K51" s="8">
        <v>129</v>
      </c>
      <c r="L51" s="7" t="s">
        <v>198</v>
      </c>
      <c r="M51" s="7" t="s">
        <v>199</v>
      </c>
      <c r="N51" s="7" t="s">
        <v>200</v>
      </c>
      <c r="O51" s="7" t="s">
        <v>201</v>
      </c>
      <c r="P51" s="7" t="s">
        <v>32</v>
      </c>
      <c r="Q51" s="7" t="s">
        <v>202</v>
      </c>
    </row>
    <row r="52" spans="1:18" s="10" customFormat="1" ht="45" x14ac:dyDescent="0.25">
      <c r="A52" s="7" t="s">
        <v>21</v>
      </c>
      <c r="B52" s="7" t="s">
        <v>70</v>
      </c>
      <c r="C52" s="7" t="s">
        <v>105</v>
      </c>
      <c r="D52" s="7" t="s">
        <v>194</v>
      </c>
      <c r="E52" s="8">
        <v>1</v>
      </c>
      <c r="F52" s="7" t="s">
        <v>286</v>
      </c>
      <c r="G52" s="9">
        <v>614565</v>
      </c>
      <c r="H52" s="7" t="s">
        <v>287</v>
      </c>
      <c r="I52" s="21" t="s">
        <v>288</v>
      </c>
      <c r="J52" s="8">
        <v>0</v>
      </c>
      <c r="K52" s="8">
        <v>3</v>
      </c>
      <c r="L52" s="7" t="s">
        <v>289</v>
      </c>
      <c r="M52" s="7" t="s">
        <v>290</v>
      </c>
      <c r="N52" s="7" t="s">
        <v>291</v>
      </c>
      <c r="O52" s="7" t="s">
        <v>31</v>
      </c>
      <c r="P52" s="7" t="s">
        <v>32</v>
      </c>
      <c r="Q52" s="7" t="s">
        <v>250</v>
      </c>
    </row>
    <row r="53" spans="1:18" s="10" customFormat="1" ht="22.5" x14ac:dyDescent="0.25">
      <c r="A53" s="7" t="s">
        <v>21</v>
      </c>
      <c r="B53" s="7" t="s">
        <v>70</v>
      </c>
      <c r="C53" s="7" t="s">
        <v>105</v>
      </c>
      <c r="D53" s="7" t="s">
        <v>194</v>
      </c>
      <c r="E53" s="8">
        <v>1</v>
      </c>
      <c r="F53" s="7" t="s">
        <v>292</v>
      </c>
      <c r="G53" s="9">
        <v>804403</v>
      </c>
      <c r="H53" s="7" t="s">
        <v>293</v>
      </c>
      <c r="I53" s="18" t="s">
        <v>294</v>
      </c>
      <c r="J53" s="8">
        <v>0</v>
      </c>
      <c r="K53" s="8">
        <v>4</v>
      </c>
      <c r="L53" s="7" t="s">
        <v>295</v>
      </c>
      <c r="M53" s="7" t="s">
        <v>296</v>
      </c>
      <c r="N53" s="7" t="s">
        <v>297</v>
      </c>
      <c r="O53" s="7" t="s">
        <v>31</v>
      </c>
      <c r="P53" s="7" t="s">
        <v>298</v>
      </c>
      <c r="Q53" s="7" t="s">
        <v>299</v>
      </c>
    </row>
    <row r="54" spans="1:18" s="15" customFormat="1" ht="12.75" x14ac:dyDescent="0.2">
      <c r="A54" s="31" t="s">
        <v>300</v>
      </c>
      <c r="E54" s="16">
        <f>SUM(E42:E53)</f>
        <v>12</v>
      </c>
      <c r="G54" s="17">
        <f>SUM(G42:G53)</f>
        <v>46767193</v>
      </c>
      <c r="I54" s="20"/>
      <c r="J54" s="16">
        <f t="shared" ref="J54:K54" si="4">SUM(J42:J53)</f>
        <v>0</v>
      </c>
      <c r="K54" s="16">
        <f t="shared" si="4"/>
        <v>369</v>
      </c>
    </row>
    <row r="55" spans="1:18" s="10" customFormat="1" ht="22.5" x14ac:dyDescent="0.25">
      <c r="A55" s="7" t="s">
        <v>21</v>
      </c>
      <c r="B55" s="7" t="s">
        <v>22</v>
      </c>
      <c r="C55" s="7" t="s">
        <v>301</v>
      </c>
      <c r="D55" s="7" t="s">
        <v>194</v>
      </c>
      <c r="E55" s="8">
        <v>1</v>
      </c>
      <c r="F55" s="7" t="s">
        <v>302</v>
      </c>
      <c r="G55" s="9">
        <v>559081</v>
      </c>
      <c r="H55" s="7" t="s">
        <v>303</v>
      </c>
      <c r="I55" s="18" t="s">
        <v>304</v>
      </c>
      <c r="J55" s="8">
        <v>0</v>
      </c>
      <c r="K55" s="8">
        <v>1</v>
      </c>
      <c r="L55" s="7" t="s">
        <v>305</v>
      </c>
      <c r="M55" s="7" t="s">
        <v>306</v>
      </c>
      <c r="N55" s="7" t="s">
        <v>307</v>
      </c>
      <c r="O55" s="7" t="s">
        <v>31</v>
      </c>
      <c r="P55" s="7" t="s">
        <v>32</v>
      </c>
      <c r="Q55" s="7" t="s">
        <v>62</v>
      </c>
    </row>
    <row r="56" spans="1:18" s="10" customFormat="1" ht="33.75" x14ac:dyDescent="0.25">
      <c r="A56" s="7" t="s">
        <v>21</v>
      </c>
      <c r="B56" s="7" t="s">
        <v>70</v>
      </c>
      <c r="C56" s="7" t="s">
        <v>301</v>
      </c>
      <c r="D56" s="7" t="s">
        <v>194</v>
      </c>
      <c r="E56" s="8">
        <v>1</v>
      </c>
      <c r="F56" s="7" t="s">
        <v>308</v>
      </c>
      <c r="G56" s="9">
        <v>545138</v>
      </c>
      <c r="H56" s="7" t="s">
        <v>309</v>
      </c>
      <c r="I56" s="18" t="s">
        <v>310</v>
      </c>
      <c r="J56" s="8">
        <v>0</v>
      </c>
      <c r="K56" s="8">
        <v>2</v>
      </c>
      <c r="L56" s="7" t="s">
        <v>45</v>
      </c>
      <c r="M56" s="7" t="s">
        <v>46</v>
      </c>
      <c r="N56" s="7" t="s">
        <v>47</v>
      </c>
      <c r="O56" s="7" t="s">
        <v>31</v>
      </c>
      <c r="P56" s="7" t="s">
        <v>32</v>
      </c>
      <c r="Q56" s="7" t="s">
        <v>48</v>
      </c>
    </row>
    <row r="57" spans="1:18" s="10" customFormat="1" ht="22.5" x14ac:dyDescent="0.25">
      <c r="A57" s="7" t="s">
        <v>21</v>
      </c>
      <c r="B57" s="7" t="s">
        <v>70</v>
      </c>
      <c r="C57" s="7" t="s">
        <v>301</v>
      </c>
      <c r="D57" s="7" t="s">
        <v>194</v>
      </c>
      <c r="E57" s="8">
        <v>1</v>
      </c>
      <c r="F57" s="7" t="s">
        <v>311</v>
      </c>
      <c r="G57" s="9">
        <v>675000</v>
      </c>
      <c r="H57" s="7" t="s">
        <v>312</v>
      </c>
      <c r="I57" s="18" t="s">
        <v>313</v>
      </c>
      <c r="J57" s="8">
        <v>0</v>
      </c>
      <c r="K57" s="8">
        <v>1</v>
      </c>
      <c r="L57" s="7" t="s">
        <v>214</v>
      </c>
      <c r="M57" s="7" t="s">
        <v>314</v>
      </c>
      <c r="N57" s="7" t="s">
        <v>315</v>
      </c>
      <c r="O57" s="7" t="s">
        <v>31</v>
      </c>
      <c r="P57" s="7" t="s">
        <v>32</v>
      </c>
      <c r="Q57" s="7" t="s">
        <v>90</v>
      </c>
    </row>
    <row r="58" spans="1:18" s="15" customFormat="1" ht="12.75" x14ac:dyDescent="0.2">
      <c r="A58" s="31" t="s">
        <v>316</v>
      </c>
      <c r="E58" s="16">
        <f>SUM(E55:E57)</f>
        <v>3</v>
      </c>
      <c r="G58" s="17">
        <f>SUM(G55:G57)</f>
        <v>1779219</v>
      </c>
      <c r="I58" s="20"/>
      <c r="J58" s="16">
        <f t="shared" ref="J58:K58" si="5">SUM(J55:J57)</f>
        <v>0</v>
      </c>
      <c r="K58" s="16">
        <f t="shared" si="5"/>
        <v>4</v>
      </c>
    </row>
    <row r="59" spans="1:18" s="32" customFormat="1" ht="15" x14ac:dyDescent="0.25">
      <c r="A59"/>
      <c r="B59" s="33"/>
      <c r="C59" s="33"/>
      <c r="D59" s="33"/>
      <c r="E59" s="16">
        <f>SUM(E58,E54,E41,E35,E30,E22,E19)</f>
        <v>44</v>
      </c>
      <c r="F59" s="15"/>
      <c r="G59" s="17">
        <f>SUM(G58,G54,G41,G35,G30,G22,G19)</f>
        <v>413078051</v>
      </c>
      <c r="H59" s="15"/>
      <c r="I59" s="34"/>
      <c r="J59" s="16">
        <f>SUM(J58,J54,J41,J35,J30,J22,J19)</f>
        <v>0</v>
      </c>
      <c r="K59" s="16">
        <f>SUM(K58,K54,K41,K35,K30,K22,K19)</f>
        <v>373</v>
      </c>
      <c r="L59" s="15"/>
      <c r="M59" s="33"/>
      <c r="N59" s="33"/>
      <c r="O59" s="33"/>
      <c r="P59" s="33"/>
      <c r="Q59" s="33"/>
      <c r="R59" s="33"/>
    </row>
    <row r="60" spans="1:18" ht="15" x14ac:dyDescent="0.25">
      <c r="A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November 2014</dc:title>
  <dc:creator>Moon Callison</dc:creator>
  <cp:lastModifiedBy>Moon Callison</cp:lastModifiedBy>
  <dcterms:created xsi:type="dcterms:W3CDTF">2014-12-03T23:03:40Z</dcterms:created>
  <dcterms:modified xsi:type="dcterms:W3CDTF">2014-12-03T23:06:49Z</dcterms:modified>
</cp:coreProperties>
</file>