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J:\Homeownership\Surplus Properties\Yakima\RFP\"/>
    </mc:Choice>
  </mc:AlternateContent>
  <bookViews>
    <workbookView xWindow="0" yWindow="0" windowWidth="21165" windowHeight="11700" firstSheet="2" activeTab="2"/>
  </bookViews>
  <sheets>
    <sheet name="Dropdowns" sheetId="26" state="hidden" r:id="rId1"/>
    <sheet name="form Dev notes" sheetId="27" state="hidden" r:id="rId2"/>
    <sheet name="3" sheetId="9" r:id="rId3"/>
    <sheet name="5A" sheetId="21" r:id="rId4"/>
    <sheet name="6A - Total" sheetId="2" r:id="rId5"/>
    <sheet name="6B-1" sheetId="3" r:id="rId6"/>
    <sheet name="6C-1" sheetId="6" r:id="rId7"/>
    <sheet name="6E" sheetId="22" r:id="rId8"/>
    <sheet name="7" sheetId="25" r:id="rId9"/>
    <sheet name="8" sheetId="23" r:id="rId10"/>
    <sheet name="8 (2)" sheetId="28" r:id="rId11"/>
    <sheet name="8 (3)" sheetId="29" r:id="rId12"/>
    <sheet name="9" sheetId="24" r:id="rId13"/>
  </sheets>
  <definedNames>
    <definedName name="_xlnm._FilterDatabase" localSheetId="3" hidden="1">'5A'!$C$14:$F$53</definedName>
    <definedName name="Act_Typ">Dropdowns!$B$142:$B$145</definedName>
    <definedName name="Activity_Type">Dropdowns!$B$127:$B$130</definedName>
    <definedName name="Actual_or_Percent">Dropdowns!$B$175:$B$177</definedName>
    <definedName name="AMIs">Dropdowns!$B$92:$B$102</definedName>
    <definedName name="Beds">Dropdowns!$B$65:$B$66</definedName>
    <definedName name="Building_Type">Dropdowns!$B$116:$B$124</definedName>
    <definedName name="Debt_Type">Dropdowns!$B$56:$B$58</definedName>
    <definedName name="Enable">Dropdowns!$B$110:$B$110</definedName>
    <definedName name="Fund_Source">Dropdowns!$B$153:$B$167</definedName>
    <definedName name="G_or_L">Dropdowns!$E$51:$E$53</definedName>
    <definedName name="Grant">Dropdowns!$G$52:$G$53</definedName>
    <definedName name="Grant_or_Loan">Dropdowns!$B$51:$B$54</definedName>
    <definedName name="GrantType">Dropdowns!$G$52:$G$54</definedName>
    <definedName name="Loan">Dropdowns!$H$52:$H$56</definedName>
    <definedName name="LoanType">Dropdowns!$H$52:$H$56</definedName>
    <definedName name="Non_LIH_Units">Dropdowns!$B$87:$B$89</definedName>
    <definedName name="NonRes_FundSource">Dropdowns!$E$153:$E$168</definedName>
    <definedName name="OnSite_OffSite">Dropdowns!$B$170:$B$172</definedName>
    <definedName name="OnTime_OnBudget">Dropdowns!$B$147:$B$151</definedName>
    <definedName name="Population_Types" localSheetId="0">Dropdowns!$B$3:$B$22</definedName>
    <definedName name="Population_Types">Dropdowns!$B$3:$B$22</definedName>
    <definedName name="_xlnm.Print_Area" localSheetId="3">'5A'!$B$11:$G$56</definedName>
    <definedName name="_xlnm.Print_Area" localSheetId="4">'6A - Total'!$B$9:$L$119</definedName>
    <definedName name="_xlnm.Print_Area" localSheetId="5">'6B-1'!$B$10:$P$120</definedName>
    <definedName name="_xlnm.Print_Area" localSheetId="6">'6C-1'!$B$6:$M$100</definedName>
    <definedName name="_xlnm.Print_Area" localSheetId="7">'6E'!$B$6:$L$48</definedName>
    <definedName name="_xlnm.Print_Area" localSheetId="8">'7'!$B$8:$P$35</definedName>
    <definedName name="_xlnm.Print_Area" localSheetId="9">'8'!$B$2:$I$45</definedName>
    <definedName name="_xlnm.Print_Area" localSheetId="10">'8 (2)'!$B$2:$I$45</definedName>
    <definedName name="_xlnm.Print_Area" localSheetId="11">'8 (3)'!$B$2:$I$45</definedName>
    <definedName name="_xlnm.Print_Area" localSheetId="12">'9'!$B$2:$I$75</definedName>
    <definedName name="_xlnm.Print_Titles" localSheetId="4">'6A - Total'!$9:$16</definedName>
    <definedName name="_xlnm.Print_Titles" localSheetId="5">'6B-1'!$10:$17</definedName>
    <definedName name="_xlnm.Print_Titles" localSheetId="6">'6C-1'!$6:$11</definedName>
    <definedName name="_xlnm.Print_Titles" localSheetId="7">'6E'!$6:$10</definedName>
    <definedName name="Project_Status">Dropdowns!$B$132:$B$136</definedName>
    <definedName name="Project_Type">Dropdowns!$B$138:$B$140</definedName>
    <definedName name="Public_or_Private">Dropdowns!$B$60:$B$62</definedName>
    <definedName name="Relo_Units">Dropdowns!$E$68:$E$75</definedName>
    <definedName name="Res_Type">Dropdowns!$B$40:$B$44</definedName>
    <definedName name="ResOrNonRes">Dropdowns!$B$105:$B$107</definedName>
    <definedName name="Schedule_Dates">'5A'!$E$15:$E$55</definedName>
    <definedName name="Schedule_Tasks">'5A'!$D$15:$D$55</definedName>
    <definedName name="Units">Dropdowns!$B$68:$B$75</definedName>
    <definedName name="Units_and_Beds">Dropdowns!$B$77:$B$85</definedName>
    <definedName name="Units_or_Beds">Dropdowns!$B$46:$B$48</definedName>
    <definedName name="Yes_No_Either">Dropdowns!$B$30:$B$33</definedName>
    <definedName name="Yes_No_Partial">Dropdowns!$B$35:$B$38</definedName>
    <definedName name="Yes_or_No">Dropdowns!$B$26:$B$28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9" l="1"/>
  <c r="G30" i="29"/>
  <c r="G32" i="29" s="1"/>
  <c r="G11" i="29"/>
  <c r="G17" i="29" s="1"/>
  <c r="H44" i="29" s="1"/>
  <c r="E36" i="28"/>
  <c r="G30" i="28"/>
  <c r="G32" i="28" s="1"/>
  <c r="G11" i="28"/>
  <c r="G17" i="28" s="1"/>
  <c r="H44" i="28" s="1"/>
  <c r="G19" i="28" l="1"/>
  <c r="G24" i="28" s="1"/>
  <c r="G19" i="29"/>
  <c r="G24" i="29" s="1"/>
  <c r="E30" i="25"/>
  <c r="F30" i="25"/>
  <c r="F32" i="25" l="1"/>
  <c r="F21" i="25"/>
  <c r="E21" i="25"/>
  <c r="F23" i="25" l="1"/>
  <c r="J117" i="2" s="1"/>
  <c r="G11" i="23"/>
  <c r="G17" i="23" s="1"/>
  <c r="H44" i="23" s="1"/>
  <c r="G30" i="23"/>
  <c r="G32" i="23" s="1"/>
  <c r="E36" i="23"/>
  <c r="H12" i="22"/>
  <c r="J13" i="22"/>
  <c r="J19" i="22"/>
  <c r="J24" i="22"/>
  <c r="J29" i="22"/>
  <c r="J37" i="22"/>
  <c r="J42" i="22"/>
  <c r="F34" i="25" l="1"/>
  <c r="G19" i="23"/>
  <c r="G24" i="23" s="1"/>
  <c r="J44" i="22"/>
  <c r="J46" i="22"/>
  <c r="I114" i="3"/>
  <c r="K12" i="9" l="1"/>
  <c r="M22" i="9"/>
  <c r="M23" i="9"/>
  <c r="M24" i="9"/>
  <c r="M25" i="9"/>
  <c r="M26" i="9"/>
  <c r="M27" i="9"/>
  <c r="M28" i="9"/>
  <c r="M29" i="9"/>
  <c r="J42" i="9"/>
  <c r="L42" i="9"/>
  <c r="O115" i="3"/>
  <c r="N115" i="3"/>
  <c r="M115" i="3"/>
  <c r="L115" i="3"/>
  <c r="K115" i="3"/>
  <c r="J115" i="3"/>
  <c r="I113" i="3"/>
  <c r="I112" i="3"/>
  <c r="I111" i="3"/>
  <c r="I110" i="3"/>
  <c r="I109" i="3"/>
  <c r="I108" i="3"/>
  <c r="O104" i="3"/>
  <c r="N104" i="3"/>
  <c r="M104" i="3"/>
  <c r="L104" i="3"/>
  <c r="K104" i="3"/>
  <c r="J104" i="3"/>
  <c r="I103" i="3"/>
  <c r="I102" i="3"/>
  <c r="I101" i="3"/>
  <c r="I100" i="3"/>
  <c r="I99" i="3"/>
  <c r="I98" i="3"/>
  <c r="I97" i="3"/>
  <c r="I96" i="3"/>
  <c r="I95" i="3"/>
  <c r="I94" i="3"/>
  <c r="I93" i="3"/>
  <c r="O90" i="3"/>
  <c r="N90" i="3"/>
  <c r="M90" i="3"/>
  <c r="L90" i="3"/>
  <c r="K90" i="3"/>
  <c r="J90" i="3"/>
  <c r="I89" i="3"/>
  <c r="I88" i="3"/>
  <c r="I87" i="3"/>
  <c r="O84" i="3"/>
  <c r="N84" i="3"/>
  <c r="M84" i="3"/>
  <c r="L84" i="3"/>
  <c r="K84" i="3"/>
  <c r="J84" i="3"/>
  <c r="I83" i="3"/>
  <c r="I82" i="3"/>
  <c r="I81" i="3"/>
  <c r="I80" i="3"/>
  <c r="I79" i="3"/>
  <c r="I78" i="3"/>
  <c r="I77" i="3"/>
  <c r="I76" i="3"/>
  <c r="O73" i="3"/>
  <c r="N73" i="3"/>
  <c r="M73" i="3"/>
  <c r="L73" i="3"/>
  <c r="K73" i="3"/>
  <c r="J73" i="3"/>
  <c r="I72" i="3"/>
  <c r="I71" i="3"/>
  <c r="I70" i="3"/>
  <c r="I69" i="3"/>
  <c r="I68" i="3"/>
  <c r="O65" i="3"/>
  <c r="N65" i="3"/>
  <c r="M65" i="3"/>
  <c r="L65" i="3"/>
  <c r="K65" i="3"/>
  <c r="J65" i="3"/>
  <c r="I64" i="3"/>
  <c r="I63" i="3"/>
  <c r="O60" i="3"/>
  <c r="N60" i="3"/>
  <c r="M60" i="3"/>
  <c r="L60" i="3"/>
  <c r="K60" i="3"/>
  <c r="J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O44" i="3"/>
  <c r="N44" i="3"/>
  <c r="M44" i="3"/>
  <c r="L44" i="3"/>
  <c r="K44" i="3"/>
  <c r="J44" i="3"/>
  <c r="I43" i="3"/>
  <c r="I42" i="3"/>
  <c r="I41" i="3"/>
  <c r="I40" i="3"/>
  <c r="I39" i="3"/>
  <c r="I38" i="3"/>
  <c r="I37" i="3"/>
  <c r="I36" i="3"/>
  <c r="I35" i="3"/>
  <c r="I34" i="3"/>
  <c r="G34" i="3"/>
  <c r="I33" i="3"/>
  <c r="G33" i="3"/>
  <c r="I32" i="3"/>
  <c r="I31" i="3"/>
  <c r="I30" i="3"/>
  <c r="I29" i="3"/>
  <c r="I28" i="3"/>
  <c r="O25" i="3"/>
  <c r="N25" i="3"/>
  <c r="M25" i="3"/>
  <c r="L25" i="3"/>
  <c r="K25" i="3"/>
  <c r="J25" i="3"/>
  <c r="I24" i="3"/>
  <c r="I23" i="3"/>
  <c r="I22" i="3"/>
  <c r="I21" i="3"/>
  <c r="I20" i="3"/>
  <c r="I19" i="3"/>
  <c r="J24" i="2"/>
  <c r="G32" i="2"/>
  <c r="G33" i="2"/>
  <c r="J43" i="2"/>
  <c r="J59" i="2"/>
  <c r="J64" i="2"/>
  <c r="J72" i="2"/>
  <c r="J83" i="2"/>
  <c r="J89" i="2"/>
  <c r="J103" i="2"/>
  <c r="J114" i="2"/>
  <c r="I14" i="6" l="1"/>
  <c r="K19" i="2"/>
  <c r="I18" i="6"/>
  <c r="K23" i="2"/>
  <c r="I22" i="6"/>
  <c r="K28" i="2"/>
  <c r="K34" i="2"/>
  <c r="I28" i="6"/>
  <c r="K38" i="2"/>
  <c r="I32" i="6"/>
  <c r="K42" i="2"/>
  <c r="I36" i="6"/>
  <c r="I40" i="6"/>
  <c r="K47" i="2"/>
  <c r="I44" i="6"/>
  <c r="K51" i="2"/>
  <c r="I48" i="6"/>
  <c r="K55" i="2"/>
  <c r="K69" i="2"/>
  <c r="I60" i="6"/>
  <c r="K78" i="2"/>
  <c r="I68" i="6"/>
  <c r="K82" i="2"/>
  <c r="I72" i="6"/>
  <c r="I76" i="6"/>
  <c r="K87" i="2"/>
  <c r="K92" i="2"/>
  <c r="I80" i="6"/>
  <c r="I84" i="6"/>
  <c r="K96" i="2"/>
  <c r="I88" i="6"/>
  <c r="K100" i="2"/>
  <c r="K110" i="2"/>
  <c r="I96" i="6"/>
  <c r="I23" i="6"/>
  <c r="K29" i="2"/>
  <c r="I26" i="6"/>
  <c r="K32" i="2"/>
  <c r="K35" i="2"/>
  <c r="I29" i="6"/>
  <c r="K39" i="2"/>
  <c r="I33" i="6"/>
  <c r="I41" i="6"/>
  <c r="K48" i="2"/>
  <c r="I45" i="6"/>
  <c r="K52" i="2"/>
  <c r="I49" i="6"/>
  <c r="K56" i="2"/>
  <c r="I61" i="6"/>
  <c r="K70" i="2"/>
  <c r="I65" i="6"/>
  <c r="K75" i="2"/>
  <c r="K79" i="2"/>
  <c r="I69" i="6"/>
  <c r="I77" i="6"/>
  <c r="K88" i="2"/>
  <c r="I81" i="6"/>
  <c r="K93" i="2"/>
  <c r="K97" i="2"/>
  <c r="I85" i="6"/>
  <c r="I89" i="6"/>
  <c r="K101" i="2"/>
  <c r="I93" i="6"/>
  <c r="K107" i="2"/>
  <c r="I97" i="6"/>
  <c r="K111" i="2"/>
  <c r="K21" i="2"/>
  <c r="I16" i="6"/>
  <c r="K30" i="2"/>
  <c r="I24" i="6"/>
  <c r="I30" i="6"/>
  <c r="K36" i="2"/>
  <c r="I34" i="6"/>
  <c r="K40" i="2"/>
  <c r="K49" i="2"/>
  <c r="I42" i="6"/>
  <c r="K53" i="2"/>
  <c r="I46" i="6"/>
  <c r="K57" i="2"/>
  <c r="I50" i="6"/>
  <c r="I65" i="3"/>
  <c r="K64" i="2" s="1"/>
  <c r="K62" i="2"/>
  <c r="I54" i="6"/>
  <c r="I58" i="6"/>
  <c r="K67" i="2"/>
  <c r="I62" i="6"/>
  <c r="K71" i="2"/>
  <c r="I66" i="6"/>
  <c r="K76" i="2"/>
  <c r="I70" i="6"/>
  <c r="K80" i="2"/>
  <c r="K94" i="2"/>
  <c r="I82" i="6"/>
  <c r="K98" i="2"/>
  <c r="I86" i="6"/>
  <c r="K102" i="2"/>
  <c r="I90" i="6"/>
  <c r="I94" i="6"/>
  <c r="K108" i="2"/>
  <c r="I98" i="6"/>
  <c r="K112" i="2"/>
  <c r="I13" i="6"/>
  <c r="K18" i="2"/>
  <c r="I17" i="6"/>
  <c r="K22" i="2"/>
  <c r="I21" i="6"/>
  <c r="K27" i="2"/>
  <c r="K31" i="2"/>
  <c r="I25" i="6"/>
  <c r="I27" i="6"/>
  <c r="K33" i="2"/>
  <c r="I31" i="6"/>
  <c r="K37" i="2"/>
  <c r="I35" i="6"/>
  <c r="K41" i="2"/>
  <c r="I39" i="6"/>
  <c r="K46" i="2"/>
  <c r="I43" i="6"/>
  <c r="K50" i="2"/>
  <c r="I47" i="6"/>
  <c r="K54" i="2"/>
  <c r="I51" i="6"/>
  <c r="K58" i="2"/>
  <c r="K63" i="2"/>
  <c r="I55" i="6"/>
  <c r="I59" i="6"/>
  <c r="K68" i="2"/>
  <c r="K77" i="2"/>
  <c r="I67" i="6"/>
  <c r="I71" i="6"/>
  <c r="K81" i="2"/>
  <c r="I75" i="6"/>
  <c r="K86" i="2"/>
  <c r="K95" i="2"/>
  <c r="I83" i="6"/>
  <c r="K99" i="2"/>
  <c r="I87" i="6"/>
  <c r="I95" i="6"/>
  <c r="K109" i="2"/>
  <c r="J116" i="2"/>
  <c r="G118" i="2" s="1"/>
  <c r="I15" i="6"/>
  <c r="K20" i="2"/>
  <c r="I99" i="6"/>
  <c r="K113" i="2"/>
  <c r="M118" i="3"/>
  <c r="M30" i="9"/>
  <c r="I60" i="3"/>
  <c r="K59" i="2" s="1"/>
  <c r="I90" i="3"/>
  <c r="K89" i="2" s="1"/>
  <c r="J118" i="3"/>
  <c r="N118" i="3"/>
  <c r="I73" i="3"/>
  <c r="K72" i="2" s="1"/>
  <c r="I84" i="3"/>
  <c r="K83" i="2" s="1"/>
  <c r="K118" i="3"/>
  <c r="O118" i="3"/>
  <c r="I104" i="3"/>
  <c r="K103" i="2" s="1"/>
  <c r="I115" i="3"/>
  <c r="K114" i="2" s="1"/>
  <c r="L118" i="3"/>
  <c r="I25" i="3"/>
  <c r="K24" i="2" s="1"/>
  <c r="I44" i="3"/>
  <c r="K43" i="2" s="1"/>
  <c r="K116" i="2" l="1"/>
  <c r="I118" i="3"/>
  <c r="I89" i="2"/>
  <c r="I117" i="3"/>
  <c r="I64" i="2"/>
  <c r="I19" i="2"/>
  <c r="I23" i="2"/>
  <c r="I30" i="2"/>
  <c r="I36" i="2"/>
  <c r="I40" i="2"/>
  <c r="I47" i="2"/>
  <c r="I51" i="2"/>
  <c r="I55" i="2"/>
  <c r="I59" i="2"/>
  <c r="I62" i="2"/>
  <c r="I69" i="2"/>
  <c r="I76" i="2"/>
  <c r="I80" i="2"/>
  <c r="I87" i="2"/>
  <c r="I94" i="2"/>
  <c r="I100" i="2"/>
  <c r="I108" i="2"/>
  <c r="I112" i="2"/>
  <c r="I21" i="2"/>
  <c r="I34" i="2"/>
  <c r="I38" i="2"/>
  <c r="I42" i="2"/>
  <c r="I49" i="2"/>
  <c r="I57" i="2"/>
  <c r="I71" i="2"/>
  <c r="I78" i="2"/>
  <c r="I98" i="2"/>
  <c r="I24" i="2"/>
  <c r="I27" i="2"/>
  <c r="I33" i="2"/>
  <c r="I41" i="2"/>
  <c r="I48" i="2"/>
  <c r="I56" i="2"/>
  <c r="I63" i="2"/>
  <c r="I70" i="2"/>
  <c r="I88" i="2"/>
  <c r="I96" i="2"/>
  <c r="I97" i="2"/>
  <c r="I101" i="2"/>
  <c r="I18" i="2"/>
  <c r="I22" i="2"/>
  <c r="I29" i="2"/>
  <c r="I35" i="2"/>
  <c r="I39" i="2"/>
  <c r="I46" i="2"/>
  <c r="I50" i="2"/>
  <c r="I54" i="2"/>
  <c r="I58" i="2"/>
  <c r="I68" i="2"/>
  <c r="I75" i="2"/>
  <c r="I79" i="2"/>
  <c r="I86" i="2"/>
  <c r="I93" i="2"/>
  <c r="I99" i="2"/>
  <c r="I107" i="2"/>
  <c r="I111" i="2"/>
  <c r="I28" i="2"/>
  <c r="I53" i="2"/>
  <c r="I67" i="2"/>
  <c r="I82" i="2"/>
  <c r="I92" i="2"/>
  <c r="I102" i="2"/>
  <c r="I110" i="2"/>
  <c r="I20" i="2"/>
  <c r="I31" i="2"/>
  <c r="I32" i="2"/>
  <c r="I37" i="2"/>
  <c r="I52" i="2"/>
  <c r="I77" i="2"/>
  <c r="I81" i="2"/>
  <c r="I95" i="2"/>
  <c r="I109" i="2"/>
  <c r="I113" i="2"/>
  <c r="I43" i="2"/>
  <c r="I114" i="2"/>
  <c r="I72" i="2"/>
  <c r="I83" i="2"/>
  <c r="I103" i="2"/>
</calcChain>
</file>

<file path=xl/comments1.xml><?xml version="1.0" encoding="utf-8"?>
<comments xmlns="http://schemas.openxmlformats.org/spreadsheetml/2006/main">
  <authors>
    <author>Harrington, Sean (COM)</author>
  </authors>
  <commentList>
    <comment ref="D9" authorId="0" shapeId="0">
      <text>
        <r>
          <rPr>
            <b/>
            <u/>
            <sz val="11"/>
            <color indexed="81"/>
            <rFont val="Calibri"/>
            <family val="2"/>
            <scheme val="minor"/>
          </rPr>
          <t>Instructions - Unit Sizes</t>
        </r>
        <r>
          <rPr>
            <sz val="10"/>
            <color indexed="81"/>
            <rFont val="Calibri"/>
            <family val="2"/>
            <scheme val="minor"/>
          </rPr>
          <t xml:space="preserve">
If the size of the single family housing units in this   project is currently unknown (i.e. in the case of Down Payment Assistance projects), use the column titled "Homes"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>
      <text>
        <r>
          <rPr>
            <b/>
            <u/>
            <sz val="9"/>
            <color indexed="81"/>
            <rFont val="Tahoma"/>
            <family val="2"/>
          </rPr>
          <t>Instructions - Square Footage Range</t>
        </r>
        <r>
          <rPr>
            <sz val="9"/>
            <color indexed="81"/>
            <rFont val="Tahoma"/>
            <family val="2"/>
          </rPr>
          <t xml:space="preserve">
For DPA projects, provide estmiate based on historical averages.</t>
        </r>
      </text>
    </comment>
    <comment ref="D18" authorId="0" shapeId="0">
      <text>
        <r>
          <rPr>
            <b/>
            <u/>
            <sz val="11"/>
            <color indexed="81"/>
            <rFont val="Calibri"/>
            <family val="2"/>
            <scheme val="minor"/>
          </rPr>
          <t xml:space="preserve">Instructions - Populations to be Served
</t>
        </r>
        <r>
          <rPr>
            <sz val="10"/>
            <color indexed="81"/>
            <rFont val="Calibri"/>
            <family val="2"/>
            <scheme val="minor"/>
          </rPr>
          <t xml:space="preserve">
Select any specific populations to be served using the Dropdowns. If no specific population is to be served,  select "General"
If a specific population is to be served, but does not show up on the Dropdown list, select "Other Low Income (describe below)." 
</t>
        </r>
      </text>
    </comment>
    <comment ref="K18" authorId="0" shapeId="0">
      <text>
        <r>
          <rPr>
            <b/>
            <u/>
            <sz val="11"/>
            <color indexed="81"/>
            <rFont val="Calibri"/>
            <family val="2"/>
            <scheme val="minor"/>
          </rPr>
          <t>Instructions - Household Sizes</t>
        </r>
        <r>
          <rPr>
            <sz val="10"/>
            <color indexed="81"/>
            <rFont val="Calibri"/>
            <family val="2"/>
            <scheme val="minor"/>
          </rPr>
          <t xml:space="preserve">
List the number of households of each size you intend this project to serve. If households greater than 5 members are intended to be served, please note the estimated size in the fields marked "Other"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0" shapeId="0">
      <text>
        <r>
          <rPr>
            <b/>
            <u/>
            <sz val="11"/>
            <color indexed="81"/>
            <rFont val="Calibri"/>
            <family val="2"/>
            <scheme val="minor"/>
          </rPr>
          <t>Instructions - Incomes Served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 xml:space="preserve">List the number of households to be served making </t>
        </r>
        <r>
          <rPr>
            <i/>
            <sz val="10"/>
            <color indexed="81"/>
            <rFont val="Calibri"/>
            <family val="2"/>
            <scheme val="minor"/>
          </rPr>
          <t xml:space="preserve">up to </t>
        </r>
        <r>
          <rPr>
            <sz val="10"/>
            <color indexed="81"/>
            <rFont val="Calibri"/>
            <family val="2"/>
            <scheme val="minor"/>
          </rPr>
          <t>the listed AMI. For example, if a project intends to serve 10 households making 35% of AMI, list those households in the 40% AMI" column</t>
        </r>
      </text>
    </comment>
  </commentList>
</comments>
</file>

<file path=xl/comments2.xml><?xml version="1.0" encoding="utf-8"?>
<comments xmlns="http://schemas.openxmlformats.org/spreadsheetml/2006/main">
  <authors>
    <author>Harrington, Sean (COM)</author>
  </authors>
  <commentList>
    <comment ref="O13" authorId="0" shapeId="0">
      <text>
        <r>
          <rPr>
            <b/>
            <sz val="9"/>
            <color indexed="81"/>
            <rFont val="Tahoma"/>
            <family val="2"/>
          </rPr>
          <t>Commerce</t>
        </r>
        <r>
          <rPr>
            <sz val="9"/>
            <color indexed="81"/>
            <rFont val="Tahoma"/>
            <family val="2"/>
          </rPr>
          <t xml:space="preserve">
(e.g. deferred, cash flow only)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 xml:space="preserve">Commerce
</t>
        </r>
        <r>
          <rPr>
            <sz val="9"/>
            <color indexed="81"/>
            <rFont val="Tahoma"/>
            <family val="2"/>
          </rPr>
          <t>(e.g. deferred, cash flow only)</t>
        </r>
      </text>
    </comment>
  </commentList>
</comments>
</file>

<file path=xl/comments3.xml><?xml version="1.0" encoding="utf-8"?>
<comments xmlns="http://schemas.openxmlformats.org/spreadsheetml/2006/main">
  <authors>
    <author>Harrington, Sean (COM)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Note (Percent of income available for housing): </t>
        </r>
        <r>
          <rPr>
            <sz val="9"/>
            <color indexed="81"/>
            <rFont val="Tahoma"/>
            <family val="2"/>
          </rPr>
          <t xml:space="preserve">
HTF generally recommends a range of 33 to 35%. If you are using a different ratio, please explain on Section 2 - ProjectDescription.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Note (Minimum Credit Score):</t>
        </r>
        <r>
          <rPr>
            <sz val="9"/>
            <color indexed="81"/>
            <rFont val="Tahoma"/>
            <family val="2"/>
          </rPr>
          <t xml:space="preserve">
Check with your Funder to see if they have a policy in place regarding minimum acceptable Household Credit Scores</t>
        </r>
      </text>
    </comment>
  </commentList>
</comments>
</file>

<file path=xl/comments4.xml><?xml version="1.0" encoding="utf-8"?>
<comments xmlns="http://schemas.openxmlformats.org/spreadsheetml/2006/main">
  <authors>
    <author>Harrington, Sean (COM)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Note (Percent of income available for housing): </t>
        </r>
        <r>
          <rPr>
            <sz val="9"/>
            <color indexed="81"/>
            <rFont val="Tahoma"/>
            <family val="2"/>
          </rPr>
          <t xml:space="preserve">
HTF generally recommends a range of 33 to 35%. If you are using a different ratio, please explain on Section 2 - ProjectDescription.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Note (Minimum Credit Score):</t>
        </r>
        <r>
          <rPr>
            <sz val="9"/>
            <color indexed="81"/>
            <rFont val="Tahoma"/>
            <family val="2"/>
          </rPr>
          <t xml:space="preserve">
Check with your Funder to see if they have a policy in place regarding minimum acceptable Household Credit Scores</t>
        </r>
      </text>
    </comment>
  </commentList>
</comments>
</file>

<file path=xl/comments5.xml><?xml version="1.0" encoding="utf-8"?>
<comments xmlns="http://schemas.openxmlformats.org/spreadsheetml/2006/main">
  <authors>
    <author>Harrington, Sean (COM)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Note (Percent of income available for housing): </t>
        </r>
        <r>
          <rPr>
            <sz val="9"/>
            <color indexed="81"/>
            <rFont val="Tahoma"/>
            <family val="2"/>
          </rPr>
          <t xml:space="preserve">
HTF generally recommends a range of 33 to 35%. If you are using a different ratio, please explain on Section 2 - ProjectDescription.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Note (Minimum Credit Score):</t>
        </r>
        <r>
          <rPr>
            <sz val="9"/>
            <color indexed="81"/>
            <rFont val="Tahoma"/>
            <family val="2"/>
          </rPr>
          <t xml:space="preserve">
Check with your Funder to see if they have a policy in place regarding minimum acceptable Household Credit Scores</t>
        </r>
      </text>
    </comment>
  </commentList>
</comments>
</file>

<file path=xl/sharedStrings.xml><?xml version="1.0" encoding="utf-8"?>
<sst xmlns="http://schemas.openxmlformats.org/spreadsheetml/2006/main" count="924" uniqueCount="440">
  <si>
    <t>Construction</t>
  </si>
  <si>
    <t/>
  </si>
  <si>
    <t>Total Sources:</t>
  </si>
  <si>
    <t>Total Development Cost:</t>
  </si>
  <si>
    <t>SUBTOTAL</t>
  </si>
  <si>
    <t>Rating Agency</t>
  </si>
  <si>
    <t>Borrower's Counsel - Bond Related</t>
  </si>
  <si>
    <t>Placement Agent Fees &amp; Counsel</t>
  </si>
  <si>
    <t>Underwriter Fees &amp; Counsel</t>
  </si>
  <si>
    <t>Trustee Fees &amp; Expenses</t>
  </si>
  <si>
    <t>Bond Counsel</t>
  </si>
  <si>
    <t>Issuer Fees &amp; Related Expenses</t>
  </si>
  <si>
    <t>Bond Related Costs of Issuance (4% Tax Credit/Bond Projects Only)</t>
  </si>
  <si>
    <t>Carrying Costs at Rent up/Lease Up Reserve</t>
  </si>
  <si>
    <t>Marketing/Leasing Expenses</t>
  </si>
  <si>
    <t>Accounting/Audit</t>
  </si>
  <si>
    <t>Nonprofit Donation</t>
  </si>
  <si>
    <t>Development Period Utilities</t>
  </si>
  <si>
    <t>Impact/Mitigation Fees</t>
  </si>
  <si>
    <t>Permits, Fees &amp; Hookups</t>
  </si>
  <si>
    <t>Bidding Costs</t>
  </si>
  <si>
    <t>Relocation</t>
  </si>
  <si>
    <t xml:space="preserve">Insurance </t>
  </si>
  <si>
    <t>Real Estate Tax</t>
  </si>
  <si>
    <t>Other Development Costs</t>
  </si>
  <si>
    <t>Other:</t>
  </si>
  <si>
    <t>Replacement Reserves</t>
  </si>
  <si>
    <t>Operating Reserves</t>
  </si>
  <si>
    <t>Capitalized Reserves</t>
  </si>
  <si>
    <t>State HTF Fees</t>
  </si>
  <si>
    <t>LIHTC Owners Title Policy</t>
  </si>
  <si>
    <t>LIHTC Legal</t>
  </si>
  <si>
    <t>LIHTC Fees</t>
  </si>
  <si>
    <t>Permanent Loan Legal</t>
  </si>
  <si>
    <t xml:space="preserve">Permanent Loan Expenses </t>
  </si>
  <si>
    <t>Permanent Loan Fees</t>
  </si>
  <si>
    <t>Permanent Financing</t>
  </si>
  <si>
    <t>Lease-up Period Interest</t>
  </si>
  <si>
    <t>Construction Period Interest</t>
  </si>
  <si>
    <t>Construction Loan Legal</t>
  </si>
  <si>
    <t xml:space="preserve">Construction Loan Expenses </t>
  </si>
  <si>
    <t>Construction Loan Fees</t>
  </si>
  <si>
    <t>Construction Financing</t>
  </si>
  <si>
    <t>Bridge Loan Interest</t>
  </si>
  <si>
    <t>Bridge Loan Fees</t>
  </si>
  <si>
    <t>Pre-Development / Bridge Financing</t>
  </si>
  <si>
    <t>Soft Cost Contingency</t>
  </si>
  <si>
    <t>Other Consultants</t>
  </si>
  <si>
    <t>Project Management / Dev. Consultant Fees</t>
  </si>
  <si>
    <t>Developer Fee</t>
  </si>
  <si>
    <t>Legal - Real Estate</t>
  </si>
  <si>
    <t>Boundary &amp; Topographic Survey</t>
  </si>
  <si>
    <t>Geotechnical Study</t>
  </si>
  <si>
    <t xml:space="preserve">Environmental Assessment </t>
  </si>
  <si>
    <t>Engineering</t>
  </si>
  <si>
    <t>Architect</t>
  </si>
  <si>
    <t>Market Study</t>
  </si>
  <si>
    <t xml:space="preserve">Buyer's Appraisal </t>
  </si>
  <si>
    <t>Soft Costs:</t>
  </si>
  <si>
    <t>Equipment and Furnishings</t>
  </si>
  <si>
    <t>Bond Premium</t>
  </si>
  <si>
    <t>Sales Tax</t>
  </si>
  <si>
    <t>Environmental Abatement - Land</t>
  </si>
  <si>
    <t>Environmental Abatement - Building</t>
  </si>
  <si>
    <t>Off site Infrastructure</t>
  </si>
  <si>
    <t>Site Work / Infrastructure</t>
  </si>
  <si>
    <t>Accessory Building</t>
  </si>
  <si>
    <t xml:space="preserve">Rehab Contingency  </t>
  </si>
  <si>
    <t>New Construction Contingency</t>
  </si>
  <si>
    <t>Contractor Overhead</t>
  </si>
  <si>
    <t>Contractor Profit</t>
  </si>
  <si>
    <t>Rehabilitation</t>
  </si>
  <si>
    <t>New Building</t>
  </si>
  <si>
    <t>Demolition</t>
  </si>
  <si>
    <t>Construction:</t>
  </si>
  <si>
    <t>Extension payment</t>
  </si>
  <si>
    <t>Closing, Title &amp; Recording Costs</t>
  </si>
  <si>
    <t>Liens</t>
  </si>
  <si>
    <t>Existing Structures</t>
  </si>
  <si>
    <t>Land</t>
  </si>
  <si>
    <t>Acquisition Costs:</t>
  </si>
  <si>
    <t>(Specify)</t>
  </si>
  <si>
    <t>Source:</t>
  </si>
  <si>
    <t>Residential total</t>
  </si>
  <si>
    <t>RESIDENTIAL</t>
  </si>
  <si>
    <t>Total Project Cost</t>
  </si>
  <si>
    <t>% Total Project Cost</t>
  </si>
  <si>
    <t>Date of Budget</t>
  </si>
  <si>
    <t>Affordable Residential total</t>
  </si>
  <si>
    <t>Carrying Costs at Rent up/ Lease Up Reserve</t>
  </si>
  <si>
    <t>Other Reserves</t>
  </si>
  <si>
    <t>Other</t>
  </si>
  <si>
    <t>Other Construction Costs</t>
  </si>
  <si>
    <t xml:space="preserve">New Construction Contingency   </t>
  </si>
  <si>
    <t>Residential Total</t>
  </si>
  <si>
    <t>Basis for cost estimate</t>
  </si>
  <si>
    <t>Date Estimated</t>
  </si>
  <si>
    <t>Estimator</t>
  </si>
  <si>
    <t>Explanation 
(Be as specific as possible and include any deviations from the cost estimate)</t>
  </si>
  <si>
    <t>RESIDENTIAL - Affordable</t>
  </si>
  <si>
    <t>R  E  S  I  D  E  N  T  I  A  L - Affordable</t>
  </si>
  <si>
    <t>Qty.</t>
  </si>
  <si>
    <t>Total Households</t>
  </si>
  <si>
    <t>Market Rate</t>
  </si>
  <si>
    <t>LIH Units</t>
  </si>
  <si>
    <t>80% AMI</t>
  </si>
  <si>
    <t>60% AMI</t>
  </si>
  <si>
    <t>50% AMI</t>
  </si>
  <si>
    <t>40% AMI</t>
  </si>
  <si>
    <t>30% AMI</t>
  </si>
  <si>
    <t>Incomes Served</t>
  </si>
  <si>
    <t>In the space below, provide detail on units for "Other" populations:</t>
  </si>
  <si>
    <t>Total Persons Served</t>
  </si>
  <si>
    <t>Select…</t>
  </si>
  <si>
    <t># Served</t>
  </si>
  <si>
    <t>Qty</t>
  </si>
  <si>
    <t>Population Type</t>
  </si>
  <si>
    <t>Household Size (# Persons)</t>
  </si>
  <si>
    <t>Populations to be Served</t>
  </si>
  <si>
    <t>Demographics</t>
  </si>
  <si>
    <t>Average</t>
  </si>
  <si>
    <t>Low</t>
  </si>
  <si>
    <t>High</t>
  </si>
  <si>
    <t>Homes</t>
  </si>
  <si>
    <t>&gt;5BR</t>
  </si>
  <si>
    <t>5BR</t>
  </si>
  <si>
    <t>4BR</t>
  </si>
  <si>
    <t>3BR</t>
  </si>
  <si>
    <t>2BR</t>
  </si>
  <si>
    <t>1BR</t>
  </si>
  <si>
    <t>Square footage Range</t>
  </si>
  <si>
    <t>Units by Bedroom Count</t>
  </si>
  <si>
    <t>Unit Sizes</t>
  </si>
  <si>
    <t>Application Date</t>
  </si>
  <si>
    <t>Non-Residential</t>
  </si>
  <si>
    <t>Residential</t>
  </si>
  <si>
    <t>Subtotal</t>
  </si>
  <si>
    <t>Repayment Structure</t>
  </si>
  <si>
    <t>Grant/
 Loan</t>
  </si>
  <si>
    <t>(Projected) Award Date</t>
  </si>
  <si>
    <t>Committed Amount</t>
  </si>
  <si>
    <t>Proposed Amount</t>
  </si>
  <si>
    <t>County</t>
  </si>
  <si>
    <t>City</t>
  </si>
  <si>
    <t>New Construction</t>
  </si>
  <si>
    <t>Acquisition</t>
  </si>
  <si>
    <t>City:</t>
  </si>
  <si>
    <t>Email:</t>
  </si>
  <si>
    <t>Phone:</t>
  </si>
  <si>
    <t>Soft Costs</t>
  </si>
  <si>
    <t>Form 6A: Total Development Budget</t>
  </si>
  <si>
    <t>Form 3: Units and Target Populations</t>
  </si>
  <si>
    <t>"Population_Types"</t>
  </si>
  <si>
    <t>General</t>
  </si>
  <si>
    <t>Individuals</t>
  </si>
  <si>
    <t>Households/Families with Children</t>
  </si>
  <si>
    <t>Developmental Disabilities</t>
  </si>
  <si>
    <t>Physical Disabilities</t>
  </si>
  <si>
    <t>Chronic Mental Illness</t>
  </si>
  <si>
    <t>Substance Abuse</t>
  </si>
  <si>
    <t>HIV/AIDS</t>
  </si>
  <si>
    <t>Multiple Special Needs (describe below)</t>
  </si>
  <si>
    <t>Domestic Violence</t>
  </si>
  <si>
    <t>Youth Under 18</t>
  </si>
  <si>
    <t>Young Adults 18-24</t>
  </si>
  <si>
    <t>Veteran</t>
  </si>
  <si>
    <t>Senior</t>
  </si>
  <si>
    <t>Frail Elderly</t>
  </si>
  <si>
    <t>Farmworkers</t>
  </si>
  <si>
    <t>Seasonal/Migrant Farmworkers</t>
  </si>
  <si>
    <t>Other Low Income (describe below)</t>
  </si>
  <si>
    <t>Other Special Needs (describe below)</t>
  </si>
  <si>
    <t>Type</t>
  </si>
  <si>
    <t>n/a</t>
  </si>
  <si>
    <t>X</t>
  </si>
  <si>
    <t xml:space="preserve">Construction </t>
  </si>
  <si>
    <t>Begin Construction</t>
  </si>
  <si>
    <t>Selection of general contractor</t>
  </si>
  <si>
    <t>Final  Plans and Specs Completed</t>
  </si>
  <si>
    <t xml:space="preserve">Design/Permitting </t>
  </si>
  <si>
    <t>Submit Evergreen Project Plan</t>
  </si>
  <si>
    <t>Building permits issued</t>
  </si>
  <si>
    <t>Building permit application submitted</t>
  </si>
  <si>
    <t>Site plan approval</t>
  </si>
  <si>
    <t>Zoning approval</t>
  </si>
  <si>
    <t>Preliminary drawings completed</t>
  </si>
  <si>
    <t>Permanent Financing Conversion</t>
  </si>
  <si>
    <t xml:space="preserve">Financing </t>
  </si>
  <si>
    <t>Capital Finance Closing</t>
  </si>
  <si>
    <t>Award date for funding source (specify):</t>
  </si>
  <si>
    <t>Financing</t>
  </si>
  <si>
    <t>Lender selection</t>
  </si>
  <si>
    <t>Construction cost estimate</t>
  </si>
  <si>
    <t>Application for funding (specify source):</t>
  </si>
  <si>
    <t>Financial underwriting</t>
  </si>
  <si>
    <t>Appraisal</t>
  </si>
  <si>
    <r>
      <t>Feasibility/Due Diligence</t>
    </r>
    <r>
      <rPr>
        <i/>
        <sz val="10"/>
        <rFont val="Arial"/>
        <family val="2"/>
      </rPr>
      <t xml:space="preserve"> </t>
    </r>
  </si>
  <si>
    <t>Neighborhood notification (if required)</t>
  </si>
  <si>
    <t xml:space="preserve">Capital needs assessment </t>
  </si>
  <si>
    <t>Choice Limiting Actions Clearance</t>
  </si>
  <si>
    <t>NEPA Clearance</t>
  </si>
  <si>
    <t>SEPA</t>
  </si>
  <si>
    <t>Phase 2 Environmental Assessment</t>
  </si>
  <si>
    <t>Phase I Environmental Assessment</t>
  </si>
  <si>
    <t>Market study</t>
  </si>
  <si>
    <t>(e.g., Completed on schedule)</t>
  </si>
  <si>
    <t>Site survey</t>
  </si>
  <si>
    <t xml:space="preserve">(e.g., Must Close on December 31, 2008)  </t>
  </si>
  <si>
    <t>Closing</t>
  </si>
  <si>
    <t>Site Control</t>
  </si>
  <si>
    <t>Maximum Extensions</t>
  </si>
  <si>
    <t xml:space="preserve">(e.g., Executed PSA/ Option)  </t>
  </si>
  <si>
    <t>Purchase and Sale Agreement / Option</t>
  </si>
  <si>
    <t xml:space="preserve">Site Control </t>
  </si>
  <si>
    <t>Notes / Status</t>
  </si>
  <si>
    <t>Date Completed or Expected Complete</t>
  </si>
  <si>
    <t>Tasks</t>
  </si>
  <si>
    <t>Category</t>
  </si>
  <si>
    <t>Form 5A: Project Schedule</t>
  </si>
  <si>
    <t>Form 6B-1: Affordable Unit Development Budget</t>
  </si>
  <si>
    <t>Form 6C-1: Affordable Unit Development Budget Details</t>
  </si>
  <si>
    <t>Subsidy Required</t>
  </si>
  <si>
    <t>Total Costs</t>
  </si>
  <si>
    <t xml:space="preserve"> $-   </t>
  </si>
  <si>
    <t>Estimated financing costs</t>
  </si>
  <si>
    <t>Other Soft Costs</t>
  </si>
  <si>
    <t>Planning/engineering</t>
  </si>
  <si>
    <t>House construction</t>
  </si>
  <si>
    <t>Site improvements</t>
  </si>
  <si>
    <t>Buiding acquisition</t>
  </si>
  <si>
    <t>Land acquisition</t>
  </si>
  <si>
    <t>Assumptions</t>
  </si>
  <si>
    <t>Dollars</t>
  </si>
  <si>
    <t>Costs</t>
  </si>
  <si>
    <t>Total Revenue</t>
  </si>
  <si>
    <t>Minus selling costs</t>
  </si>
  <si>
    <t>Sale of housing unit</t>
  </si>
  <si>
    <t>Revenue</t>
  </si>
  <si>
    <t>Fifth</t>
  </si>
  <si>
    <t>Fourth</t>
  </si>
  <si>
    <t>Third</t>
  </si>
  <si>
    <t>Second</t>
  </si>
  <si>
    <t>First</t>
  </si>
  <si>
    <t>Monthly Debt Service</t>
  </si>
  <si>
    <t>Term</t>
  </si>
  <si>
    <t>Interest Rate</t>
  </si>
  <si>
    <t>Total Loan Amount</t>
  </si>
  <si>
    <t>Mortgage</t>
  </si>
  <si>
    <t>Loan-to-value ratio</t>
  </si>
  <si>
    <t>Amount financed</t>
  </si>
  <si>
    <t>Mortgage Financing</t>
  </si>
  <si>
    <t>Affordability gap (cash needed minus homebuyer cash available)</t>
  </si>
  <si>
    <t>Homebuyer cash/sweat equity</t>
  </si>
  <si>
    <t>Cash needed at closing</t>
  </si>
  <si>
    <t>Closing costs</t>
  </si>
  <si>
    <t>Down payment required</t>
  </si>
  <si>
    <t>Purchase price</t>
  </si>
  <si>
    <t>Property Acquisition Cost Assumptions</t>
  </si>
  <si>
    <t>Maximum Total PI Payment</t>
  </si>
  <si>
    <t>Other Housing Payments (condo dues, etc.)</t>
  </si>
  <si>
    <t>Private mortgage insurance</t>
  </si>
  <si>
    <t>Insurance</t>
  </si>
  <si>
    <t>Property taxes</t>
  </si>
  <si>
    <t>Income Available for Housing</t>
  </si>
  <si>
    <t>Non-Housing Debt (credit cards, car payments, etc)</t>
  </si>
  <si>
    <t>Maximum total monthly debt service</t>
  </si>
  <si>
    <t>Monthly Income Available for Debt Service + Housing</t>
  </si>
  <si>
    <t>Household Credit Score</t>
  </si>
  <si>
    <t>Percent total monthly debt (PITI + other monthly debt payments)</t>
  </si>
  <si>
    <t xml:space="preserve">Percent of income available for housing* </t>
  </si>
  <si>
    <t>Gross monthly income</t>
  </si>
  <si>
    <t>Gross annual income</t>
  </si>
  <si>
    <t>Household size</t>
  </si>
  <si>
    <t>Percent of median income:</t>
  </si>
  <si>
    <t>Household Income Assumptions</t>
  </si>
  <si>
    <t>Form 8: Homebuyer Affordability Worksheet</t>
  </si>
  <si>
    <t>Zip Code:</t>
  </si>
  <si>
    <t xml:space="preserve">State: </t>
  </si>
  <si>
    <t>Address:</t>
  </si>
  <si>
    <t>Contact Person and Title:</t>
  </si>
  <si>
    <t>Firm Name:</t>
  </si>
  <si>
    <t>Property Seller/Lessor</t>
  </si>
  <si>
    <t>Evergreen Coordinator</t>
  </si>
  <si>
    <t>General Contractor</t>
  </si>
  <si>
    <t>Property Management Firm</t>
  </si>
  <si>
    <t>Market Study Firm</t>
  </si>
  <si>
    <t>Project Attorney</t>
  </si>
  <si>
    <t>Fax:</t>
  </si>
  <si>
    <t>Development Consultant</t>
  </si>
  <si>
    <t>Executive Director/CEO/President</t>
  </si>
  <si>
    <t>Unified Business Identifier</t>
  </si>
  <si>
    <t>Federal Tax ID #</t>
  </si>
  <si>
    <t>Project Sponsor / Developer</t>
  </si>
  <si>
    <t>Form 9: Project Team</t>
  </si>
  <si>
    <t>Form 6E: Supplemental Development Budget - Single House</t>
  </si>
  <si>
    <t>Amortization Period</t>
  </si>
  <si>
    <t>Residential Source Name</t>
  </si>
  <si>
    <t>Residential Source Type</t>
  </si>
  <si>
    <t>Public / Private</t>
  </si>
  <si>
    <t>Funding Type</t>
  </si>
  <si>
    <t>Loan Term</t>
  </si>
  <si>
    <t>Select...</t>
  </si>
  <si>
    <t>Total Residential Sources</t>
  </si>
  <si>
    <t>Non Residential Source Name</t>
  </si>
  <si>
    <t>Non Residential Source Type</t>
  </si>
  <si>
    <t xml:space="preserve"> Loan Term</t>
  </si>
  <si>
    <t>Total Non Residential Sources</t>
  </si>
  <si>
    <t>Total Capital Sources</t>
  </si>
  <si>
    <t>Grant</t>
  </si>
  <si>
    <t>Loan</t>
  </si>
  <si>
    <t>Yes_or_No</t>
  </si>
  <si>
    <t>Yes</t>
  </si>
  <si>
    <t>No</t>
  </si>
  <si>
    <t>Yes_No_Either</t>
  </si>
  <si>
    <t>Either</t>
  </si>
  <si>
    <t>Yes_No_Partial</t>
  </si>
  <si>
    <t>Partial</t>
  </si>
  <si>
    <t>Res_Type</t>
  </si>
  <si>
    <t>Shelter</t>
  </si>
  <si>
    <t>Transitional</t>
  </si>
  <si>
    <t>Permanent Supportive</t>
  </si>
  <si>
    <t>Multifamily Rental</t>
  </si>
  <si>
    <t>Units_or_Beds</t>
  </si>
  <si>
    <t>Units</t>
  </si>
  <si>
    <t>Beds</t>
  </si>
  <si>
    <t>Grant_or_Loan</t>
  </si>
  <si>
    <t>Select..</t>
  </si>
  <si>
    <t>G_or_L</t>
  </si>
  <si>
    <t>GrantType</t>
  </si>
  <si>
    <t>LoanType</t>
  </si>
  <si>
    <t>Non-Recoverable</t>
  </si>
  <si>
    <t>Amortizing</t>
  </si>
  <si>
    <t>Recoverable</t>
  </si>
  <si>
    <t>Lump-Sum</t>
  </si>
  <si>
    <t>Grant, Recov</t>
  </si>
  <si>
    <t>Cash Flow</t>
  </si>
  <si>
    <t>Deferred</t>
  </si>
  <si>
    <t>Debt_Type</t>
  </si>
  <si>
    <t>Forgivable</t>
  </si>
  <si>
    <t>Hard</t>
  </si>
  <si>
    <t>Soft</t>
  </si>
  <si>
    <t>Public_or_Private</t>
  </si>
  <si>
    <t>Public</t>
  </si>
  <si>
    <t>Private</t>
  </si>
  <si>
    <t>Relo_Units</t>
  </si>
  <si>
    <t>Studio</t>
  </si>
  <si>
    <t>SRO</t>
  </si>
  <si>
    <t>1 BR</t>
  </si>
  <si>
    <t>2 BR</t>
  </si>
  <si>
    <t>3 BR</t>
  </si>
  <si>
    <t>4 BR</t>
  </si>
  <si>
    <t>5+ BR</t>
  </si>
  <si>
    <t>Units_and_Beds</t>
  </si>
  <si>
    <t>Non_LIH_Units</t>
  </si>
  <si>
    <t>CAUs / Managers</t>
  </si>
  <si>
    <t>AMIs</t>
  </si>
  <si>
    <t>ResOrNonRes</t>
  </si>
  <si>
    <t>Enable</t>
  </si>
  <si>
    <t>Building_Type</t>
  </si>
  <si>
    <t>Single-Family Detached</t>
  </si>
  <si>
    <t>Townhouse/Duplex</t>
  </si>
  <si>
    <t>Walk-Up (≤3 Floors no elevator)</t>
  </si>
  <si>
    <t>Low-Rise (2-3 floors w elevator)</t>
  </si>
  <si>
    <t>Mid-Rise (4-6 floors w elevator)</t>
  </si>
  <si>
    <t>High Rise (7+ floors)</t>
  </si>
  <si>
    <t>Mobile Home Pad</t>
  </si>
  <si>
    <t>Shelter/Open-floor</t>
  </si>
  <si>
    <t>Activity_Type</t>
  </si>
  <si>
    <t>Rehab</t>
  </si>
  <si>
    <t>Project_Status</t>
  </si>
  <si>
    <t>Predevelopment</t>
  </si>
  <si>
    <t>Under Construction</t>
  </si>
  <si>
    <t>Stalled</t>
  </si>
  <si>
    <t>Lease Up</t>
  </si>
  <si>
    <t>Project_Type</t>
  </si>
  <si>
    <t>MF</t>
  </si>
  <si>
    <t>SF</t>
  </si>
  <si>
    <t>Act_Typ</t>
  </si>
  <si>
    <t>NC</t>
  </si>
  <si>
    <t>R</t>
  </si>
  <si>
    <t>A</t>
  </si>
  <si>
    <t>OnTime_OnBudget</t>
  </si>
  <si>
    <t>Yes, Yes</t>
  </si>
  <si>
    <t>Yes, No</t>
  </si>
  <si>
    <t>No, Yes</t>
  </si>
  <si>
    <t>No, No</t>
  </si>
  <si>
    <t>Fund_Source</t>
  </si>
  <si>
    <t>NonRes_FundSource</t>
  </si>
  <si>
    <t>Bank</t>
  </si>
  <si>
    <t>Developer</t>
  </si>
  <si>
    <t>Federal</t>
  </si>
  <si>
    <t>GSE (Freddie/Fannie/Sally)</t>
  </si>
  <si>
    <t>Public Housing Authority</t>
  </si>
  <si>
    <t>Sponsor</t>
  </si>
  <si>
    <t>State - Housing Trust Fund</t>
  </si>
  <si>
    <t>State</t>
  </si>
  <si>
    <t>State - other</t>
  </si>
  <si>
    <t>Historic Rehab Tax Credits</t>
  </si>
  <si>
    <t xml:space="preserve">    -----------</t>
  </si>
  <si>
    <t>New Market Tax Credits</t>
  </si>
  <si>
    <t>OnSite_OffSite</t>
  </si>
  <si>
    <t>On Site</t>
  </si>
  <si>
    <t>Off Site</t>
  </si>
  <si>
    <t>Actual_or_Percent</t>
  </si>
  <si>
    <t>Actual</t>
  </si>
  <si>
    <t>Percent</t>
  </si>
  <si>
    <t>#</t>
  </si>
  <si>
    <t>Date made</t>
  </si>
  <si>
    <t>Form</t>
  </si>
  <si>
    <t>Change</t>
  </si>
  <si>
    <t>6D</t>
  </si>
  <si>
    <t>2017.06.19</t>
  </si>
  <si>
    <t>2017.06.23</t>
  </si>
  <si>
    <t>6A</t>
  </si>
  <si>
    <t>Total [uses] formulas edited to sum correct subtotal cells</t>
  </si>
  <si>
    <t>Total Sources formulas edited to pull from correct cells on 7A</t>
  </si>
  <si>
    <t xml:space="preserve">Added pull from cell E18 on Form 6D to account for DPA total uses </t>
  </si>
  <si>
    <t>added grey tint to cell L117, as Sources cannot be divided accurately between LI &amp; MR from 7A</t>
  </si>
  <si>
    <t>7A</t>
  </si>
  <si>
    <t>deleted references to Tax Credit Calculations (MF Form 6D) and New Market Tax Credits from Instructions</t>
  </si>
  <si>
    <t>7B</t>
  </si>
  <si>
    <t>form deleted. Same purpose, and HO specific, accomplished by 5B</t>
  </si>
  <si>
    <t>Market</t>
  </si>
  <si>
    <t>added 2 copies to allow for multiple markets</t>
  </si>
  <si>
    <t>slight correction to wording of instructions. Now says "select 'X'," rather than "enter a capital 'x'"</t>
  </si>
  <si>
    <t>Changed column headers, added $ per Household calc, added comment box. Updated instructions</t>
  </si>
  <si>
    <t>added $ per Household calc</t>
  </si>
  <si>
    <t>Updated instructions</t>
  </si>
  <si>
    <t>added comment box</t>
  </si>
  <si>
    <t>form coat-tailed from MF Forms. Deleted as Relo not appropriate for HO projects</t>
  </si>
  <si>
    <t>(e.g., Must Waive Financing Contingency 6/30/08)</t>
  </si>
  <si>
    <t>Inspection of first home</t>
  </si>
  <si>
    <t>Last home issued Certificate of Occupancy/Equivalent</t>
  </si>
  <si>
    <t>First home issued Certificate of Occupancy/Equivalent</t>
  </si>
  <si>
    <t>5A</t>
  </si>
  <si>
    <t>edited down to remove MF-only tasks (e.g. "apply for services funding")</t>
  </si>
  <si>
    <t>Form 7: Financing Sources</t>
  </si>
  <si>
    <t>2017.07.24</t>
  </si>
  <si>
    <t>multiple</t>
  </si>
  <si>
    <r>
      <t>deleted Forms 1,2,5B,all 6 except A-Total, B-1, C-1 and E for this "a" (=</t>
    </r>
    <r>
      <rPr>
        <b/>
        <u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lternate) Version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</si>
</sst>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_);_(&quot;$&quot;* \(#,##0.00\);_(&quot;$&quot;* &quot;-&quot;_);_(@_)"/>
    <numFmt numFmtId="166" formatCode="#,##0.0%"/>
    <numFmt numFmtId="167" formatCode="_(* #,##0_);_(* \(#,##0\);_(* &quot;-&quot;??_);_(@_)"/>
    <numFmt numFmtId="168" formatCode="0.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b/>
      <sz val="12"/>
      <color rgb="FFFF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rgb="FFFF0000"/>
      <name val="Calibri"/>
      <family val="2"/>
      <scheme val="minor"/>
    </font>
    <font>
      <i/>
      <sz val="8"/>
      <name val="Verdana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b/>
      <sz val="12"/>
      <name val="Verdana"/>
      <family val="2"/>
    </font>
    <font>
      <b/>
      <sz val="14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8"/>
      <color indexed="60"/>
      <name val="Verdana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i/>
      <sz val="10"/>
      <color indexed="81"/>
      <name val="Calibri"/>
      <family val="2"/>
      <scheme val="minor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mediumGray">
        <fgColor theme="1"/>
        <bgColor theme="0" tint="-0.499984740745262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58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3" tint="0.399945066682943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2499465926084170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medium">
        <color indexed="64"/>
      </top>
      <bottom style="thin">
        <color theme="3" tint="0.39994506668294322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3" tint="0.39994506668294322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theme="3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3" tint="0.39994506668294322"/>
      </bottom>
      <diagonal/>
    </border>
    <border>
      <left/>
      <right/>
      <top style="medium">
        <color auto="1"/>
      </top>
      <bottom style="medium">
        <color theme="3" tint="-0.499984740745262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3" tint="0.39994506668294322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3" tint="0.39994506668294322"/>
      </top>
      <bottom/>
      <diagonal/>
    </border>
    <border>
      <left style="thin">
        <color theme="0" tint="-0.14996795556505021"/>
      </left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3" tint="0.39994506668294322"/>
      </top>
      <bottom/>
      <diagonal/>
    </border>
    <border>
      <left style="thin">
        <color theme="0" tint="-0.1499679555650502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3" tint="0.39994506668294322"/>
      </bottom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theme="3" tint="0.3999450666829432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 style="thin">
        <color theme="3" tint="0.39994506668294322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3" tint="0.39994506668294322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3" tint="0.39994506668294322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3" tint="0.39994506668294322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4" tint="0.39994506668294322"/>
      </top>
      <bottom/>
      <diagonal/>
    </border>
    <border>
      <left/>
      <right style="thin">
        <color theme="0" tint="-0.24994659260841701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4506668294322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0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theme="0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4" tint="0.39994506668294322"/>
      </bottom>
      <diagonal/>
    </border>
    <border>
      <left style="thin">
        <color indexed="64"/>
      </left>
      <right style="thin">
        <color theme="0" tint="-0.24994659260841701"/>
      </right>
      <top style="medium">
        <color auto="1"/>
      </top>
      <bottom style="thin">
        <color theme="4" tint="0.39994506668294322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4506668294322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4" tint="0.39994506668294322"/>
      </bottom>
      <diagonal/>
    </border>
    <border>
      <left/>
      <right/>
      <top style="medium">
        <color indexed="64"/>
      </top>
      <bottom style="thin">
        <color theme="4" tint="0.39994506668294322"/>
      </bottom>
      <diagonal/>
    </border>
    <border>
      <left/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/>
      <top style="medium">
        <color rgb="FF000080"/>
      </top>
      <bottom style="medium">
        <color rgb="FF000080"/>
      </bottom>
      <diagonal/>
    </border>
    <border>
      <left style="thin">
        <color auto="1"/>
      </left>
      <right style="medium">
        <color auto="1"/>
      </right>
      <top style="thin">
        <color theme="4" tint="-0.49998474074526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medium">
        <color auto="1"/>
      </left>
      <right style="thin">
        <color theme="0" tint="-0.2499465926084170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4" tint="-0.499984740745262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24994659260841701"/>
      </right>
      <top style="medium">
        <color auto="1"/>
      </top>
      <bottom style="thin">
        <color auto="1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3" tint="0.39994506668294322"/>
      </bottom>
      <diagonal/>
    </border>
    <border>
      <left/>
      <right/>
      <top style="medium">
        <color indexed="64"/>
      </top>
      <bottom style="thin">
        <color theme="3" tint="0.39994506668294322"/>
      </bottom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14993743705557422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3743705557422"/>
      </left>
      <right/>
      <top/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149937437055574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0" tint="-0.14993743705557422"/>
      </left>
      <right/>
      <top style="medium">
        <color indexed="64"/>
      </top>
      <bottom style="thin">
        <color theme="3" tint="0.39994506668294322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3" tint="0.399945066682943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 style="medium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3" tint="0.39994506668294322"/>
      </bottom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4506668294322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3" tint="0.39994506668294322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 style="thin">
        <color theme="0" tint="-0.149906918546098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0" tint="-0.14990691854609822"/>
      </left>
      <right style="thin">
        <color theme="0" tint="-0.14993743705557422"/>
      </right>
      <top style="medium">
        <color indexed="64"/>
      </top>
      <bottom style="thin">
        <color theme="3" tint="0.39994506668294322"/>
      </bottom>
      <diagonal/>
    </border>
    <border>
      <left/>
      <right style="thin">
        <color theme="0" tint="-0.149906918546098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14990691854609822"/>
      </left>
      <right style="thin">
        <color theme="0" tint="-0.14993743705557422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0691854609822"/>
      </left>
      <right style="thin">
        <color theme="0" tint="-0.24994659260841701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0" tint="-0.14990691854609822"/>
      </left>
      <right style="thin">
        <color theme="0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14990691854609822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theme="3" tint="-0.499984740745262"/>
      </left>
      <right/>
      <top/>
      <bottom style="medium">
        <color indexed="64"/>
      </bottom>
      <diagonal/>
    </border>
    <border>
      <left/>
      <right style="medium">
        <color theme="3" tint="-0.499984740745262"/>
      </right>
      <top/>
      <bottom style="medium">
        <color indexed="64"/>
      </bottom>
      <diagonal/>
    </border>
    <border>
      <left style="medium">
        <color theme="3" tint="-0.24994659260841701"/>
      </left>
      <right/>
      <top/>
      <bottom style="medium">
        <color indexed="64"/>
      </bottom>
      <diagonal/>
    </border>
    <border>
      <left/>
      <right style="medium">
        <color theme="3" tint="-0.2499465926084170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4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4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4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4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4" tint="-0.24994659260841701"/>
      </top>
      <bottom/>
      <diagonal/>
    </border>
    <border>
      <left style="thin">
        <color theme="0" tint="-0.24994659260841701"/>
      </left>
      <right/>
      <top style="thin">
        <color theme="4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4" tint="-0.24994659260841701"/>
      </bottom>
      <diagonal/>
    </border>
    <border>
      <left style="thin">
        <color theme="0" tint="-0.24994659260841701"/>
      </left>
      <right/>
      <top/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4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3" tint="0.39994506668294322"/>
      </bottom>
      <diagonal/>
    </border>
    <border>
      <left style="thin">
        <color indexed="64"/>
      </left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medium">
        <color indexed="64"/>
      </right>
      <top style="thin">
        <color theme="3" tint="0.39994506668294322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3" tint="0.39994506668294322"/>
      </top>
      <bottom/>
      <diagonal/>
    </border>
  </borders>
  <cellStyleXfs count="11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4">
    <xf numFmtId="0" fontId="0" fillId="0" borderId="0" xfId="0"/>
    <xf numFmtId="0" fontId="0" fillId="0" borderId="0" xfId="0" applyProtection="1">
      <protection locked="0"/>
    </xf>
    <xf numFmtId="4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4" fillId="0" borderId="31" xfId="0" applyFont="1" applyFill="1" applyBorder="1" applyProtection="1"/>
    <xf numFmtId="0" fontId="11" fillId="0" borderId="32" xfId="0" applyFont="1" applyFill="1" applyBorder="1" applyProtection="1"/>
    <xf numFmtId="164" fontId="12" fillId="0" borderId="32" xfId="0" applyNumberFormat="1" applyFont="1" applyFill="1" applyBorder="1" applyAlignment="1" applyProtection="1"/>
    <xf numFmtId="0" fontId="11" fillId="0" borderId="33" xfId="0" applyFont="1" applyFill="1" applyBorder="1" applyProtection="1"/>
    <xf numFmtId="0" fontId="4" fillId="0" borderId="34" xfId="0" applyFont="1" applyBorder="1" applyProtection="1"/>
    <xf numFmtId="42" fontId="13" fillId="0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5" fillId="0" borderId="0" xfId="0" applyFont="1" applyFill="1" applyBorder="1" applyAlignment="1" applyProtection="1"/>
    <xf numFmtId="0" fontId="11" fillId="0" borderId="35" xfId="0" applyFont="1" applyFill="1" applyBorder="1" applyProtection="1"/>
    <xf numFmtId="42" fontId="13" fillId="6" borderId="36" xfId="0" applyNumberFormat="1" applyFont="1" applyFill="1" applyBorder="1" applyAlignment="1" applyProtection="1">
      <alignment vertical="center"/>
    </xf>
    <xf numFmtId="42" fontId="13" fillId="6" borderId="37" xfId="0" applyNumberFormat="1" applyFont="1" applyFill="1" applyBorder="1" applyAlignment="1" applyProtection="1">
      <alignment vertical="center"/>
    </xf>
    <xf numFmtId="42" fontId="13" fillId="6" borderId="39" xfId="0" applyNumberFormat="1" applyFont="1" applyFill="1" applyBorder="1" applyAlignment="1" applyProtection="1">
      <alignment vertical="center"/>
    </xf>
    <xf numFmtId="42" fontId="13" fillId="4" borderId="40" xfId="0" applyNumberFormat="1" applyFont="1" applyFill="1" applyBorder="1" applyAlignment="1" applyProtection="1">
      <alignment vertical="center"/>
    </xf>
    <xf numFmtId="42" fontId="13" fillId="7" borderId="41" xfId="0" applyNumberFormat="1" applyFont="1" applyFill="1" applyBorder="1" applyAlignment="1" applyProtection="1">
      <alignment vertical="center"/>
    </xf>
    <xf numFmtId="0" fontId="15" fillId="8" borderId="8" xfId="0" applyFont="1" applyFill="1" applyBorder="1" applyAlignment="1" applyProtection="1"/>
    <xf numFmtId="0" fontId="15" fillId="8" borderId="18" xfId="0" applyFont="1" applyFill="1" applyBorder="1" applyAlignment="1" applyProtection="1"/>
    <xf numFmtId="42" fontId="13" fillId="9" borderId="43" xfId="0" applyNumberFormat="1" applyFont="1" applyFill="1" applyBorder="1" applyAlignment="1" applyProtection="1">
      <alignment vertical="center"/>
    </xf>
    <xf numFmtId="42" fontId="13" fillId="9" borderId="44" xfId="0" applyNumberFormat="1" applyFont="1" applyFill="1" applyBorder="1" applyAlignment="1" applyProtection="1">
      <alignment vertical="center"/>
    </xf>
    <xf numFmtId="42" fontId="13" fillId="6" borderId="46" xfId="0" applyNumberFormat="1" applyFont="1" applyFill="1" applyBorder="1" applyAlignment="1" applyProtection="1">
      <alignment vertical="center"/>
    </xf>
    <xf numFmtId="5" fontId="15" fillId="8" borderId="20" xfId="0" applyNumberFormat="1" applyFont="1" applyFill="1" applyBorder="1" applyAlignment="1" applyProtection="1">
      <alignment vertical="center"/>
    </xf>
    <xf numFmtId="5" fontId="15" fillId="8" borderId="49" xfId="0" applyNumberFormat="1" applyFont="1" applyFill="1" applyBorder="1" applyAlignment="1" applyProtection="1">
      <alignment vertical="center"/>
    </xf>
    <xf numFmtId="42" fontId="13" fillId="0" borderId="0" xfId="0" applyNumberFormat="1" applyFont="1" applyBorder="1" applyAlignment="1" applyProtection="1">
      <alignment vertical="center"/>
    </xf>
    <xf numFmtId="0" fontId="11" fillId="0" borderId="0" xfId="0" applyFont="1" applyBorder="1" applyProtection="1"/>
    <xf numFmtId="5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2" fontId="13" fillId="6" borderId="50" xfId="0" applyNumberFormat="1" applyFont="1" applyFill="1" applyBorder="1" applyAlignment="1" applyProtection="1">
      <alignment vertical="center"/>
    </xf>
    <xf numFmtId="42" fontId="13" fillId="6" borderId="14" xfId="0" applyNumberFormat="1" applyFont="1" applyFill="1" applyBorder="1" applyAlignment="1" applyProtection="1">
      <alignment vertical="center"/>
    </xf>
    <xf numFmtId="42" fontId="13" fillId="7" borderId="13" xfId="0" applyNumberFormat="1" applyFont="1" applyFill="1" applyBorder="1" applyAlignment="1" applyProtection="1">
      <alignment vertical="center"/>
    </xf>
    <xf numFmtId="9" fontId="13" fillId="7" borderId="12" xfId="0" applyNumberFormat="1" applyFont="1" applyFill="1" applyBorder="1" applyAlignment="1" applyProtection="1">
      <alignment vertical="center"/>
    </xf>
    <xf numFmtId="5" fontId="16" fillId="0" borderId="0" xfId="0" applyNumberFormat="1" applyFont="1" applyFill="1" applyBorder="1" applyAlignment="1" applyProtection="1">
      <alignment vertical="center"/>
    </xf>
    <xf numFmtId="42" fontId="13" fillId="0" borderId="51" xfId="0" applyNumberFormat="1" applyFont="1" applyFill="1" applyBorder="1" applyAlignment="1" applyProtection="1">
      <alignment vertical="center"/>
      <protection locked="0"/>
    </xf>
    <xf numFmtId="42" fontId="13" fillId="0" borderId="52" xfId="0" applyNumberFormat="1" applyFont="1" applyFill="1" applyBorder="1" applyAlignment="1" applyProtection="1">
      <alignment vertical="center"/>
      <protection locked="0"/>
    </xf>
    <xf numFmtId="42" fontId="13" fillId="0" borderId="53" xfId="0" applyNumberFormat="1" applyFont="1" applyFill="1" applyBorder="1" applyAlignment="1" applyProtection="1">
      <alignment vertical="center"/>
      <protection locked="0"/>
    </xf>
    <xf numFmtId="42" fontId="13" fillId="6" borderId="54" xfId="0" applyNumberFormat="1" applyFont="1" applyFill="1" applyBorder="1" applyAlignment="1" applyProtection="1">
      <alignment vertical="center"/>
    </xf>
    <xf numFmtId="42" fontId="13" fillId="0" borderId="55" xfId="0" applyNumberFormat="1" applyFont="1" applyFill="1" applyBorder="1" applyAlignment="1" applyProtection="1">
      <alignment vertical="center"/>
      <protection locked="0"/>
    </xf>
    <xf numFmtId="9" fontId="13" fillId="7" borderId="56" xfId="0" applyNumberFormat="1" applyFont="1" applyFill="1" applyBorder="1" applyAlignment="1" applyProtection="1">
      <alignment vertical="center"/>
    </xf>
    <xf numFmtId="42" fontId="13" fillId="0" borderId="57" xfId="0" applyNumberFormat="1" applyFont="1" applyFill="1" applyBorder="1" applyAlignment="1" applyProtection="1">
      <alignment vertical="center"/>
      <protection locked="0"/>
    </xf>
    <xf numFmtId="42" fontId="13" fillId="0" borderId="58" xfId="0" applyNumberFormat="1" applyFont="1" applyFill="1" applyBorder="1" applyAlignment="1" applyProtection="1">
      <alignment vertical="center"/>
      <protection locked="0"/>
    </xf>
    <xf numFmtId="42" fontId="13" fillId="0" borderId="60" xfId="0" applyNumberFormat="1" applyFont="1" applyFill="1" applyBorder="1" applyAlignment="1" applyProtection="1">
      <alignment vertical="center"/>
      <protection locked="0"/>
    </xf>
    <xf numFmtId="42" fontId="13" fillId="6" borderId="61" xfId="0" applyNumberFormat="1" applyFont="1" applyFill="1" applyBorder="1" applyAlignment="1" applyProtection="1">
      <alignment vertical="center"/>
    </xf>
    <xf numFmtId="42" fontId="13" fillId="0" borderId="62" xfId="0" applyNumberFormat="1" applyFont="1" applyFill="1" applyBorder="1" applyAlignment="1" applyProtection="1">
      <alignment vertical="center"/>
      <protection locked="0"/>
    </xf>
    <xf numFmtId="9" fontId="13" fillId="7" borderId="63" xfId="0" applyNumberFormat="1" applyFont="1" applyFill="1" applyBorder="1" applyAlignment="1" applyProtection="1">
      <alignment vertical="center"/>
    </xf>
    <xf numFmtId="0" fontId="11" fillId="0" borderId="0" xfId="0" applyFont="1" applyFill="1" applyBorder="1" applyProtection="1"/>
    <xf numFmtId="42" fontId="13" fillId="0" borderId="64" xfId="0" applyNumberFormat="1" applyFont="1" applyFill="1" applyBorder="1" applyAlignment="1" applyProtection="1">
      <alignment vertical="center"/>
      <protection locked="0"/>
    </xf>
    <xf numFmtId="42" fontId="13" fillId="0" borderId="65" xfId="0" applyNumberFormat="1" applyFont="1" applyFill="1" applyBorder="1" applyAlignment="1" applyProtection="1">
      <alignment vertical="center"/>
      <protection locked="0"/>
    </xf>
    <xf numFmtId="42" fontId="13" fillId="6" borderId="66" xfId="0" applyNumberFormat="1" applyFont="1" applyFill="1" applyBorder="1" applyAlignment="1" applyProtection="1">
      <alignment vertical="center"/>
    </xf>
    <xf numFmtId="42" fontId="13" fillId="0" borderId="9" xfId="0" applyNumberFormat="1" applyFont="1" applyFill="1" applyBorder="1" applyAlignment="1" applyProtection="1">
      <alignment vertical="center"/>
      <protection locked="0"/>
    </xf>
    <xf numFmtId="9" fontId="13" fillId="7" borderId="67" xfId="0" applyNumberFormat="1" applyFont="1" applyFill="1" applyBorder="1" applyAlignment="1" applyProtection="1">
      <alignment vertical="center"/>
    </xf>
    <xf numFmtId="5" fontId="11" fillId="0" borderId="20" xfId="0" applyNumberFormat="1" applyFont="1" applyFill="1" applyBorder="1" applyAlignment="1" applyProtection="1">
      <alignment vertical="center"/>
    </xf>
    <xf numFmtId="5" fontId="15" fillId="0" borderId="0" xfId="0" applyNumberFormat="1" applyFont="1" applyFill="1" applyBorder="1" applyAlignment="1" applyProtection="1">
      <alignment vertical="center"/>
    </xf>
    <xf numFmtId="5" fontId="15" fillId="0" borderId="8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4" fillId="0" borderId="31" xfId="0" applyFont="1" applyBorder="1" applyProtection="1"/>
    <xf numFmtId="0" fontId="11" fillId="0" borderId="32" xfId="0" applyFont="1" applyBorder="1" applyProtection="1"/>
    <xf numFmtId="0" fontId="4" fillId="0" borderId="68" xfId="0" applyFont="1" applyBorder="1" applyProtection="1"/>
    <xf numFmtId="0" fontId="4" fillId="0" borderId="32" xfId="0" applyFont="1" applyBorder="1" applyProtection="1"/>
    <xf numFmtId="5" fontId="16" fillId="0" borderId="32" xfId="0" applyNumberFormat="1" applyFont="1" applyFill="1" applyBorder="1" applyAlignment="1" applyProtection="1">
      <alignment vertical="center"/>
    </xf>
    <xf numFmtId="5" fontId="15" fillId="0" borderId="32" xfId="0" applyNumberFormat="1" applyFont="1" applyFill="1" applyBorder="1" applyAlignment="1" applyProtection="1">
      <alignment vertical="center"/>
    </xf>
    <xf numFmtId="42" fontId="13" fillId="6" borderId="69" xfId="0" applyNumberFormat="1" applyFont="1" applyFill="1" applyBorder="1" applyAlignment="1" applyProtection="1">
      <alignment vertical="center"/>
    </xf>
    <xf numFmtId="42" fontId="13" fillId="4" borderId="54" xfId="0" applyNumberFormat="1" applyFont="1" applyFill="1" applyBorder="1" applyAlignment="1" applyProtection="1">
      <alignment vertical="center"/>
    </xf>
    <xf numFmtId="9" fontId="13" fillId="7" borderId="70" xfId="0" applyNumberFormat="1" applyFont="1" applyFill="1" applyBorder="1" applyAlignment="1" applyProtection="1">
      <alignment vertical="center"/>
    </xf>
    <xf numFmtId="42" fontId="13" fillId="4" borderId="61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1" fillId="0" borderId="20" xfId="0" applyFont="1" applyFill="1" applyBorder="1" applyAlignment="1" applyProtection="1">
      <alignment vertical="center"/>
    </xf>
    <xf numFmtId="42" fontId="5" fillId="0" borderId="0" xfId="0" applyNumberFormat="1" applyFont="1" applyFill="1" applyBorder="1" applyProtection="1"/>
    <xf numFmtId="42" fontId="5" fillId="0" borderId="0" xfId="0" applyNumberFormat="1" applyFont="1" applyBorder="1" applyProtection="1"/>
    <xf numFmtId="0" fontId="4" fillId="0" borderId="20" xfId="0" applyFont="1" applyBorder="1" applyProtection="1"/>
    <xf numFmtId="42" fontId="5" fillId="0" borderId="8" xfId="0" applyNumberFormat="1" applyFont="1" applyFill="1" applyBorder="1" applyProtection="1"/>
    <xf numFmtId="5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42" fontId="13" fillId="4" borderId="74" xfId="0" applyNumberFormat="1" applyFont="1" applyFill="1" applyBorder="1" applyAlignment="1" applyProtection="1">
      <alignment vertical="center"/>
    </xf>
    <xf numFmtId="42" fontId="13" fillId="0" borderId="20" xfId="0" applyNumberFormat="1" applyFont="1" applyFill="1" applyBorder="1" applyAlignment="1" applyProtection="1">
      <alignment vertical="center"/>
    </xf>
    <xf numFmtId="42" fontId="17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Font="1" applyBorder="1" applyProtection="1"/>
    <xf numFmtId="0" fontId="4" fillId="0" borderId="0" xfId="0" applyFont="1" applyBorder="1" applyProtection="1"/>
    <xf numFmtId="42" fontId="13" fillId="0" borderId="51" xfId="0" applyNumberFormat="1" applyFont="1" applyFill="1" applyBorder="1" applyAlignment="1" applyProtection="1">
      <alignment vertical="center" wrapText="1"/>
      <protection locked="0"/>
    </xf>
    <xf numFmtId="42" fontId="13" fillId="0" borderId="52" xfId="0" applyNumberFormat="1" applyFont="1" applyFill="1" applyBorder="1" applyAlignment="1" applyProtection="1">
      <alignment vertical="center" wrapText="1"/>
      <protection locked="0"/>
    </xf>
    <xf numFmtId="42" fontId="13" fillId="0" borderId="53" xfId="0" applyNumberFormat="1" applyFont="1" applyFill="1" applyBorder="1" applyAlignment="1" applyProtection="1">
      <alignment vertical="center" wrapText="1"/>
      <protection locked="0"/>
    </xf>
    <xf numFmtId="42" fontId="13" fillId="0" borderId="57" xfId="0" applyNumberFormat="1" applyFont="1" applyFill="1" applyBorder="1" applyAlignment="1" applyProtection="1">
      <alignment vertical="center" wrapText="1"/>
      <protection locked="0"/>
    </xf>
    <xf numFmtId="42" fontId="13" fillId="0" borderId="58" xfId="0" applyNumberFormat="1" applyFont="1" applyFill="1" applyBorder="1" applyAlignment="1" applyProtection="1">
      <alignment vertical="center" wrapText="1"/>
      <protection locked="0"/>
    </xf>
    <xf numFmtId="42" fontId="13" fillId="0" borderId="6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</xf>
    <xf numFmtId="9" fontId="11" fillId="0" borderId="0" xfId="0" applyNumberFormat="1" applyFont="1" applyFill="1" applyBorder="1" applyAlignment="1" applyProtection="1">
      <alignment vertical="center"/>
    </xf>
    <xf numFmtId="9" fontId="11" fillId="4" borderId="7" xfId="0" applyNumberFormat="1" applyFont="1" applyFill="1" applyBorder="1" applyAlignment="1" applyProtection="1">
      <alignment vertical="center"/>
    </xf>
    <xf numFmtId="42" fontId="13" fillId="0" borderId="75" xfId="0" applyNumberFormat="1" applyFont="1" applyFill="1" applyBorder="1" applyAlignment="1" applyProtection="1">
      <alignment vertical="center" wrapText="1"/>
      <protection locked="0"/>
    </xf>
    <xf numFmtId="42" fontId="13" fillId="4" borderId="76" xfId="0" applyNumberFormat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42" fontId="13" fillId="0" borderId="77" xfId="0" applyNumberFormat="1" applyFont="1" applyFill="1" applyBorder="1" applyAlignment="1" applyProtection="1">
      <alignment vertical="center"/>
      <protection locked="0"/>
    </xf>
    <xf numFmtId="42" fontId="13" fillId="4" borderId="78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/>
    <xf numFmtId="42" fontId="13" fillId="0" borderId="79" xfId="0" applyNumberFormat="1" applyFont="1" applyFill="1" applyBorder="1" applyAlignment="1" applyProtection="1">
      <alignment vertical="center"/>
      <protection locked="0"/>
    </xf>
    <xf numFmtId="42" fontId="13" fillId="4" borderId="80" xfId="0" applyNumberFormat="1" applyFont="1" applyFill="1" applyBorder="1" applyAlignment="1" applyProtection="1">
      <alignment vertical="center"/>
    </xf>
    <xf numFmtId="0" fontId="11" fillId="0" borderId="20" xfId="0" applyFont="1" applyBorder="1" applyAlignment="1" applyProtection="1"/>
    <xf numFmtId="5" fontId="11" fillId="0" borderId="0" xfId="0" applyNumberFormat="1" applyFont="1" applyFill="1" applyBorder="1" applyProtection="1"/>
    <xf numFmtId="0" fontId="11" fillId="0" borderId="34" xfId="0" applyFont="1" applyFill="1" applyBorder="1" applyProtection="1"/>
    <xf numFmtId="5" fontId="16" fillId="11" borderId="90" xfId="0" applyNumberFormat="1" applyFont="1" applyFill="1" applyBorder="1" applyAlignment="1" applyProtection="1">
      <alignment vertical="center" wrapText="1"/>
    </xf>
    <xf numFmtId="5" fontId="16" fillId="11" borderId="73" xfId="0" applyNumberFormat="1" applyFont="1" applyFill="1" applyBorder="1" applyAlignment="1" applyProtection="1">
      <alignment vertical="center" wrapText="1"/>
    </xf>
    <xf numFmtId="0" fontId="4" fillId="0" borderId="7" xfId="0" applyFont="1" applyBorder="1" applyProtection="1">
      <protection locked="0"/>
    </xf>
    <xf numFmtId="0" fontId="20" fillId="0" borderId="0" xfId="0" applyFont="1" applyProtection="1"/>
    <xf numFmtId="0" fontId="8" fillId="0" borderId="0" xfId="0" applyFont="1" applyBorder="1" applyProtection="1"/>
    <xf numFmtId="0" fontId="10" fillId="0" borderId="0" xfId="0" applyFont="1" applyFill="1" applyBorder="1" applyProtection="1"/>
    <xf numFmtId="0" fontId="11" fillId="0" borderId="35" xfId="0" applyFont="1" applyBorder="1" applyProtection="1"/>
    <xf numFmtId="0" fontId="21" fillId="0" borderId="34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0" borderId="92" xfId="0" applyFont="1" applyFill="1" applyBorder="1" applyAlignment="1" applyProtection="1"/>
    <xf numFmtId="0" fontId="21" fillId="0" borderId="93" xfId="0" applyFont="1" applyFill="1" applyBorder="1" applyAlignment="1" applyProtection="1"/>
    <xf numFmtId="0" fontId="11" fillId="0" borderId="93" xfId="0" applyFont="1" applyFill="1" applyBorder="1" applyProtection="1"/>
    <xf numFmtId="0" fontId="4" fillId="0" borderId="93" xfId="0" applyFont="1" applyBorder="1" applyProtection="1"/>
    <xf numFmtId="0" fontId="11" fillId="0" borderId="94" xfId="0" applyFont="1" applyFill="1" applyBorder="1" applyProtection="1"/>
    <xf numFmtId="44" fontId="0" fillId="0" borderId="0" xfId="0" applyNumberFormat="1" applyProtection="1">
      <protection locked="0"/>
    </xf>
    <xf numFmtId="0" fontId="23" fillId="0" borderId="30" xfId="0" applyFont="1" applyBorder="1" applyProtection="1"/>
    <xf numFmtId="0" fontId="23" fillId="0" borderId="29" xfId="0" applyFont="1" applyBorder="1" applyProtection="1"/>
    <xf numFmtId="5" fontId="24" fillId="0" borderId="29" xfId="0" applyNumberFormat="1" applyFont="1" applyFill="1" applyBorder="1" applyAlignment="1" applyProtection="1">
      <alignment vertical="center"/>
    </xf>
    <xf numFmtId="5" fontId="23" fillId="0" borderId="29" xfId="0" applyNumberFormat="1" applyFont="1" applyFill="1" applyBorder="1" applyAlignment="1" applyProtection="1">
      <alignment vertical="center"/>
    </xf>
    <xf numFmtId="5" fontId="25" fillId="0" borderId="29" xfId="0" applyNumberFormat="1" applyFont="1" applyFill="1" applyBorder="1" applyAlignment="1" applyProtection="1">
      <alignment vertical="center"/>
    </xf>
    <xf numFmtId="0" fontId="23" fillId="0" borderId="28" xfId="0" applyFont="1" applyFill="1" applyBorder="1" applyProtection="1"/>
    <xf numFmtId="0" fontId="23" fillId="0" borderId="6" xfId="0" applyFont="1" applyBorder="1" applyProtection="1"/>
    <xf numFmtId="44" fontId="13" fillId="4" borderId="96" xfId="0" applyNumberFormat="1" applyFont="1" applyFill="1" applyBorder="1" applyAlignment="1" applyProtection="1">
      <alignment vertical="center"/>
    </xf>
    <xf numFmtId="0" fontId="11" fillId="0" borderId="97" xfId="0" applyFont="1" applyBorder="1" applyAlignment="1" applyProtection="1"/>
    <xf numFmtId="0" fontId="23" fillId="0" borderId="4" xfId="0" applyFont="1" applyFill="1" applyBorder="1" applyProtection="1"/>
    <xf numFmtId="44" fontId="13" fillId="4" borderId="98" xfId="0" applyNumberFormat="1" applyFont="1" applyFill="1" applyBorder="1" applyAlignment="1" applyProtection="1">
      <alignment vertical="center"/>
    </xf>
    <xf numFmtId="0" fontId="23" fillId="0" borderId="6" xfId="0" applyFont="1" applyFill="1" applyBorder="1" applyProtection="1"/>
    <xf numFmtId="0" fontId="23" fillId="0" borderId="0" xfId="0" applyFont="1" applyFill="1" applyProtection="1"/>
    <xf numFmtId="44" fontId="13" fillId="4" borderId="99" xfId="0" applyNumberFormat="1" applyFont="1" applyFill="1" applyBorder="1" applyAlignment="1" applyProtection="1">
      <alignment vertical="center"/>
    </xf>
    <xf numFmtId="0" fontId="11" fillId="0" borderId="48" xfId="0" applyFont="1" applyBorder="1" applyAlignment="1" applyProtection="1"/>
    <xf numFmtId="0" fontId="23" fillId="0" borderId="0" xfId="0" applyFont="1" applyFill="1" applyBorder="1" applyProtection="1"/>
    <xf numFmtId="44" fontId="13" fillId="0" borderId="0" xfId="0" applyNumberFormat="1" applyFont="1" applyFill="1" applyBorder="1" applyAlignment="1" applyProtection="1">
      <alignment vertical="center"/>
    </xf>
    <xf numFmtId="0" fontId="16" fillId="0" borderId="8" xfId="0" applyNumberFormat="1" applyFont="1" applyFill="1" applyBorder="1" applyProtection="1"/>
    <xf numFmtId="5" fontId="16" fillId="0" borderId="8" xfId="0" applyNumberFormat="1" applyFont="1" applyFill="1" applyBorder="1" applyProtection="1"/>
    <xf numFmtId="5" fontId="15" fillId="0" borderId="8" xfId="0" applyNumberFormat="1" applyFont="1" applyFill="1" applyBorder="1" applyProtection="1"/>
    <xf numFmtId="44" fontId="5" fillId="0" borderId="0" xfId="0" applyNumberFormat="1" applyFont="1" applyFill="1" applyBorder="1" applyProtection="1"/>
    <xf numFmtId="44" fontId="5" fillId="0" borderId="0" xfId="0" applyNumberFormat="1" applyFont="1" applyBorder="1" applyProtection="1"/>
    <xf numFmtId="0" fontId="23" fillId="0" borderId="0" xfId="0" applyFont="1" applyBorder="1" applyProtection="1"/>
    <xf numFmtId="0" fontId="23" fillId="0" borderId="6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23" fillId="0" borderId="0" xfId="0" applyFont="1" applyProtection="1"/>
    <xf numFmtId="44" fontId="26" fillId="0" borderId="0" xfId="0" applyNumberFormat="1" applyFont="1" applyFill="1" applyBorder="1" applyAlignment="1" applyProtection="1">
      <alignment vertical="center"/>
    </xf>
    <xf numFmtId="0" fontId="23" fillId="5" borderId="0" xfId="0" applyFont="1" applyFill="1" applyBorder="1" applyAlignment="1" applyProtection="1">
      <alignment horizontal="center" wrapText="1"/>
    </xf>
    <xf numFmtId="5" fontId="25" fillId="10" borderId="41" xfId="0" applyNumberFormat="1" applyFont="1" applyFill="1" applyBorder="1" applyAlignment="1" applyProtection="1">
      <alignment horizontal="center" vertical="center" wrapText="1"/>
    </xf>
    <xf numFmtId="3" fontId="11" fillId="0" borderId="0" xfId="0" applyNumberFormat="1" applyFont="1" applyBorder="1" applyProtection="1"/>
    <xf numFmtId="5" fontId="27" fillId="0" borderId="0" xfId="0" applyNumberFormat="1" applyFont="1" applyFill="1" applyBorder="1" applyAlignment="1" applyProtection="1">
      <alignment vertical="center"/>
    </xf>
    <xf numFmtId="0" fontId="23" fillId="0" borderId="4" xfId="0" applyFont="1" applyBorder="1" applyProtection="1"/>
    <xf numFmtId="0" fontId="23" fillId="0" borderId="3" xfId="0" applyFont="1" applyBorder="1" applyProtection="1"/>
    <xf numFmtId="0" fontId="23" fillId="0" borderId="2" xfId="0" applyFont="1" applyBorder="1" applyProtection="1"/>
    <xf numFmtId="0" fontId="23" fillId="0" borderId="1" xfId="0" applyFont="1" applyBorder="1" applyProtection="1"/>
    <xf numFmtId="0" fontId="23" fillId="0" borderId="0" xfId="0" applyFont="1" applyBorder="1" applyAlignment="1" applyProtection="1">
      <alignment horizontal="center" wrapText="1"/>
    </xf>
    <xf numFmtId="44" fontId="13" fillId="0" borderId="80" xfId="0" applyNumberFormat="1" applyFont="1" applyFill="1" applyBorder="1" applyAlignment="1" applyProtection="1">
      <alignment vertical="center"/>
      <protection locked="0"/>
    </xf>
    <xf numFmtId="44" fontId="13" fillId="0" borderId="102" xfId="0" applyNumberFormat="1" applyFont="1" applyFill="1" applyBorder="1" applyAlignment="1" applyProtection="1">
      <alignment vertical="center"/>
      <protection locked="0"/>
    </xf>
    <xf numFmtId="44" fontId="13" fillId="0" borderId="103" xfId="0" applyNumberFormat="1" applyFont="1" applyFill="1" applyBorder="1" applyAlignment="1" applyProtection="1">
      <alignment vertical="center"/>
      <protection locked="0"/>
    </xf>
    <xf numFmtId="44" fontId="13" fillId="0" borderId="78" xfId="0" applyNumberFormat="1" applyFont="1" applyFill="1" applyBorder="1" applyAlignment="1" applyProtection="1">
      <alignment vertical="center"/>
      <protection locked="0"/>
    </xf>
    <xf numFmtId="44" fontId="13" fillId="0" borderId="104" xfId="0" applyNumberFormat="1" applyFont="1" applyFill="1" applyBorder="1" applyAlignment="1" applyProtection="1">
      <alignment vertical="center"/>
      <protection locked="0"/>
    </xf>
    <xf numFmtId="44" fontId="13" fillId="0" borderId="105" xfId="0" applyNumberFormat="1" applyFont="1" applyFill="1" applyBorder="1" applyAlignment="1" applyProtection="1">
      <alignment vertical="center"/>
      <protection locked="0"/>
    </xf>
    <xf numFmtId="44" fontId="13" fillId="0" borderId="106" xfId="0" applyNumberFormat="1" applyFont="1" applyFill="1" applyBorder="1" applyAlignment="1" applyProtection="1">
      <alignment vertical="center"/>
      <protection locked="0"/>
    </xf>
    <xf numFmtId="44" fontId="13" fillId="0" borderId="107" xfId="0" applyNumberFormat="1" applyFont="1" applyFill="1" applyBorder="1" applyAlignment="1" applyProtection="1">
      <alignment vertical="center"/>
      <protection locked="0"/>
    </xf>
    <xf numFmtId="44" fontId="13" fillId="0" borderId="108" xfId="0" applyNumberFormat="1" applyFont="1" applyFill="1" applyBorder="1" applyAlignment="1" applyProtection="1">
      <alignment vertical="center"/>
      <protection locked="0"/>
    </xf>
    <xf numFmtId="0" fontId="5" fillId="0" borderId="0" xfId="1" applyFont="1" applyProtection="1"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Protection="1">
      <protection locked="0"/>
    </xf>
    <xf numFmtId="0" fontId="5" fillId="0" borderId="30" xfId="1" applyFont="1" applyBorder="1" applyAlignment="1" applyProtection="1">
      <alignment vertical="center"/>
    </xf>
    <xf numFmtId="0" fontId="5" fillId="0" borderId="29" xfId="1" applyFont="1" applyBorder="1" applyAlignment="1" applyProtection="1">
      <alignment vertical="center"/>
    </xf>
    <xf numFmtId="0" fontId="5" fillId="0" borderId="28" xfId="1" applyFont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vertical="center"/>
    </xf>
    <xf numFmtId="0" fontId="5" fillId="0" borderId="0" xfId="1" applyFont="1"/>
    <xf numFmtId="0" fontId="5" fillId="0" borderId="0" xfId="1" applyFont="1" applyFill="1" applyBorder="1" applyProtection="1"/>
    <xf numFmtId="0" fontId="5" fillId="0" borderId="0" xfId="1" applyFont="1" applyFill="1" applyBorder="1"/>
    <xf numFmtId="0" fontId="5" fillId="4" borderId="109" xfId="1" applyFont="1" applyFill="1" applyBorder="1" applyAlignment="1" applyProtection="1">
      <alignment horizontal="center"/>
    </xf>
    <xf numFmtId="0" fontId="1" fillId="0" borderId="44" xfId="5" applyFont="1" applyFill="1" applyBorder="1" applyAlignment="1" applyProtection="1">
      <alignment horizontal="center"/>
      <protection locked="0"/>
    </xf>
    <xf numFmtId="0" fontId="10" fillId="4" borderId="110" xfId="1" applyFont="1" applyFill="1" applyBorder="1" applyAlignment="1" applyProtection="1">
      <alignment horizontal="center"/>
    </xf>
    <xf numFmtId="0" fontId="10" fillId="0" borderId="39" xfId="1" applyFont="1" applyFill="1" applyBorder="1" applyAlignment="1" applyProtection="1">
      <alignment horizontal="center"/>
      <protection locked="0"/>
    </xf>
    <xf numFmtId="0" fontId="10" fillId="0" borderId="111" xfId="1" applyFont="1" applyFill="1" applyBorder="1" applyAlignment="1" applyProtection="1">
      <alignment horizontal="center"/>
      <protection locked="0"/>
    </xf>
    <xf numFmtId="0" fontId="10" fillId="0" borderId="112" xfId="1" applyFont="1" applyBorder="1" applyAlignment="1" applyProtection="1">
      <alignment horizontal="center"/>
      <protection locked="0"/>
    </xf>
    <xf numFmtId="9" fontId="29" fillId="11" borderId="113" xfId="5" applyNumberFormat="1" applyFont="1" applyFill="1" applyBorder="1" applyAlignment="1" applyProtection="1">
      <alignment vertical="center" wrapText="1"/>
    </xf>
    <xf numFmtId="0" fontId="5" fillId="0" borderId="0" xfId="1" applyFont="1" applyBorder="1"/>
    <xf numFmtId="9" fontId="29" fillId="4" borderId="114" xfId="5" applyNumberFormat="1" applyFont="1" applyFill="1" applyBorder="1" applyAlignment="1" applyProtection="1">
      <alignment horizontal="center" vertical="center" wrapText="1"/>
    </xf>
    <xf numFmtId="9" fontId="29" fillId="11" borderId="110" xfId="5" applyNumberFormat="1" applyFont="1" applyFill="1" applyBorder="1" applyAlignment="1" applyProtection="1">
      <alignment horizontal="center" vertical="center" wrapText="1"/>
    </xf>
    <xf numFmtId="9" fontId="29" fillId="4" borderId="110" xfId="5" applyNumberFormat="1" applyFont="1" applyFill="1" applyBorder="1" applyAlignment="1" applyProtection="1">
      <alignment horizontal="center" vertical="center" wrapText="1"/>
    </xf>
    <xf numFmtId="9" fontId="29" fillId="11" borderId="113" xfId="5" applyNumberFormat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vertical="top"/>
    </xf>
    <xf numFmtId="0" fontId="5" fillId="0" borderId="0" xfId="1" applyFont="1" applyBorder="1" applyProtection="1"/>
    <xf numFmtId="0" fontId="29" fillId="0" borderId="0" xfId="5" applyFont="1" applyFill="1" applyBorder="1" applyAlignment="1" applyProtection="1">
      <alignment horizontal="center" vertical="center" wrapText="1"/>
    </xf>
    <xf numFmtId="0" fontId="5" fillId="0" borderId="4" xfId="1" applyFont="1" applyBorder="1" applyProtection="1"/>
    <xf numFmtId="0" fontId="31" fillId="0" borderId="0" xfId="1" applyFont="1" applyProtection="1">
      <protection locked="0"/>
    </xf>
    <xf numFmtId="0" fontId="29" fillId="0" borderId="20" xfId="5" applyFont="1" applyFill="1" applyBorder="1" applyAlignment="1" applyProtection="1">
      <alignment vertical="center"/>
    </xf>
    <xf numFmtId="0" fontId="5" fillId="0" borderId="109" xfId="1" applyFont="1" applyBorder="1" applyProtection="1"/>
    <xf numFmtId="0" fontId="7" fillId="4" borderId="115" xfId="1" applyFont="1" applyFill="1" applyBorder="1" applyAlignment="1" applyProtection="1">
      <alignment horizontal="right"/>
    </xf>
    <xf numFmtId="0" fontId="5" fillId="4" borderId="44" xfId="1" applyFont="1" applyFill="1" applyBorder="1" applyProtection="1"/>
    <xf numFmtId="0" fontId="5" fillId="4" borderId="11" xfId="1" applyFont="1" applyFill="1" applyBorder="1" applyProtection="1"/>
    <xf numFmtId="3" fontId="8" fillId="0" borderId="0" xfId="1" applyNumberFormat="1" applyFont="1" applyFill="1" applyBorder="1" applyAlignment="1" applyProtection="1">
      <alignment vertical="center"/>
    </xf>
    <xf numFmtId="3" fontId="8" fillId="4" borderId="116" xfId="1" applyNumberFormat="1" applyFont="1" applyFill="1" applyBorder="1" applyAlignment="1" applyProtection="1">
      <alignment vertical="center"/>
    </xf>
    <xf numFmtId="0" fontId="29" fillId="4" borderId="48" xfId="5" applyFont="1" applyFill="1" applyBorder="1" applyAlignment="1" applyProtection="1">
      <alignment vertical="center"/>
    </xf>
    <xf numFmtId="0" fontId="29" fillId="4" borderId="49" xfId="5" applyFont="1" applyFill="1" applyBorder="1" applyAlignment="1" applyProtection="1">
      <alignment vertical="center"/>
    </xf>
    <xf numFmtId="0" fontId="5" fillId="0" borderId="117" xfId="1" applyFont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</xf>
    <xf numFmtId="3" fontId="5" fillId="4" borderId="120" xfId="1" applyNumberFormat="1" applyFont="1" applyFill="1" applyBorder="1" applyAlignment="1" applyProtection="1">
      <alignment vertical="center"/>
    </xf>
    <xf numFmtId="0" fontId="5" fillId="0" borderId="121" xfId="1" applyFont="1" applyBorder="1" applyAlignment="1" applyProtection="1">
      <alignment vertical="center"/>
      <protection locked="0"/>
    </xf>
    <xf numFmtId="0" fontId="7" fillId="0" borderId="119" xfId="1" applyNumberFormat="1" applyFont="1" applyFill="1" applyBorder="1" applyAlignment="1" applyProtection="1">
      <alignment horizontal="left"/>
    </xf>
    <xf numFmtId="0" fontId="5" fillId="0" borderId="122" xfId="1" applyFont="1" applyBorder="1" applyAlignment="1" applyProtection="1">
      <alignment vertical="center"/>
      <protection locked="0"/>
    </xf>
    <xf numFmtId="3" fontId="5" fillId="4" borderId="122" xfId="1" applyNumberFormat="1" applyFont="1" applyFill="1" applyBorder="1" applyAlignment="1" applyProtection="1">
      <alignment vertical="center"/>
    </xf>
    <xf numFmtId="0" fontId="5" fillId="0" borderId="125" xfId="1" applyFont="1" applyBorder="1" applyAlignment="1" applyProtection="1">
      <alignment vertical="center"/>
      <protection locked="0"/>
    </xf>
    <xf numFmtId="0" fontId="7" fillId="0" borderId="124" xfId="1" applyNumberFormat="1" applyFont="1" applyFill="1" applyBorder="1" applyAlignment="1" applyProtection="1">
      <alignment horizontal="left"/>
    </xf>
    <xf numFmtId="0" fontId="2" fillId="0" borderId="124" xfId="5" applyNumberFormat="1" applyFont="1" applyFill="1" applyBorder="1" applyAlignment="1" applyProtection="1">
      <alignment horizontal="left"/>
    </xf>
    <xf numFmtId="0" fontId="7" fillId="11" borderId="124" xfId="1" applyFont="1" applyFill="1" applyBorder="1" applyAlignment="1" applyProtection="1">
      <alignment horizontal="center"/>
    </xf>
    <xf numFmtId="3" fontId="5" fillId="4" borderId="126" xfId="1" applyNumberFormat="1" applyFont="1" applyFill="1" applyBorder="1" applyAlignment="1" applyProtection="1">
      <alignment vertical="center"/>
    </xf>
    <xf numFmtId="0" fontId="5" fillId="0" borderId="127" xfId="1" applyFont="1" applyBorder="1" applyAlignment="1" applyProtection="1">
      <alignment vertical="center"/>
      <protection locked="0"/>
    </xf>
    <xf numFmtId="0" fontId="7" fillId="11" borderId="128" xfId="1" applyFont="1" applyFill="1" applyBorder="1" applyAlignment="1" applyProtection="1">
      <alignment horizontal="center"/>
    </xf>
    <xf numFmtId="0" fontId="5" fillId="0" borderId="126" xfId="1" applyFont="1" applyBorder="1" applyAlignment="1" applyProtection="1">
      <alignment vertical="center"/>
      <protection locked="0"/>
    </xf>
    <xf numFmtId="9" fontId="29" fillId="0" borderId="0" xfId="5" applyNumberFormat="1" applyFont="1" applyFill="1" applyBorder="1" applyAlignment="1" applyProtection="1">
      <alignment horizontal="center" vertical="center" wrapText="1"/>
    </xf>
    <xf numFmtId="0" fontId="2" fillId="0" borderId="97" xfId="5" applyFont="1" applyFill="1" applyBorder="1" applyAlignment="1" applyProtection="1"/>
    <xf numFmtId="0" fontId="5" fillId="0" borderId="0" xfId="1" applyFont="1" applyFill="1" applyBorder="1" applyAlignment="1" applyProtection="1">
      <alignment vertical="center"/>
    </xf>
    <xf numFmtId="0" fontId="8" fillId="0" borderId="0" xfId="1" applyFont="1" applyBorder="1"/>
    <xf numFmtId="0" fontId="7" fillId="0" borderId="0" xfId="1" applyFont="1" applyBorder="1" applyAlignment="1" applyProtection="1"/>
    <xf numFmtId="0" fontId="5" fillId="0" borderId="0" xfId="1" applyFont="1" applyBorder="1" applyAlignment="1" applyProtection="1">
      <alignment vertical="top" wrapText="1"/>
    </xf>
    <xf numFmtId="0" fontId="5" fillId="0" borderId="29" xfId="1" applyFont="1" applyBorder="1" applyProtection="1"/>
    <xf numFmtId="0" fontId="5" fillId="0" borderId="29" xfId="1" applyFont="1" applyBorder="1" applyAlignment="1" applyProtection="1">
      <alignment vertical="top" wrapText="1"/>
    </xf>
    <xf numFmtId="0" fontId="7" fillId="0" borderId="29" xfId="1" applyFont="1" applyBorder="1" applyAlignment="1" applyProtection="1"/>
    <xf numFmtId="0" fontId="7" fillId="0" borderId="29" xfId="1" applyFont="1" applyBorder="1" applyAlignment="1" applyProtection="1">
      <alignment vertical="center"/>
    </xf>
    <xf numFmtId="3" fontId="8" fillId="0" borderId="133" xfId="1" applyNumberFormat="1" applyFont="1" applyFill="1" applyBorder="1" applyAlignment="1" applyProtection="1">
      <alignment vertical="center"/>
    </xf>
    <xf numFmtId="9" fontId="2" fillId="11" borderId="41" xfId="5" applyNumberFormat="1" applyFont="1" applyFill="1" applyBorder="1" applyAlignment="1" applyProtection="1">
      <alignment vertical="center"/>
    </xf>
    <xf numFmtId="0" fontId="5" fillId="0" borderId="134" xfId="1" applyFont="1" applyFill="1" applyBorder="1" applyProtection="1"/>
    <xf numFmtId="9" fontId="2" fillId="11" borderId="135" xfId="5" applyNumberFormat="1" applyFont="1" applyFill="1" applyBorder="1" applyAlignment="1" applyProtection="1">
      <alignment vertical="center"/>
    </xf>
    <xf numFmtId="3" fontId="8" fillId="4" borderId="109" xfId="1" applyNumberFormat="1" applyFont="1" applyFill="1" applyBorder="1" applyAlignment="1" applyProtection="1">
      <alignment vertical="center"/>
    </xf>
    <xf numFmtId="0" fontId="1" fillId="0" borderId="136" xfId="5" applyFont="1" applyFill="1" applyBorder="1" applyAlignment="1" applyProtection="1">
      <alignment horizontal="center"/>
      <protection locked="0"/>
    </xf>
    <xf numFmtId="0" fontId="5" fillId="0" borderId="137" xfId="1" applyFont="1" applyBorder="1" applyAlignment="1" applyProtection="1">
      <alignment vertical="center"/>
      <protection locked="0"/>
    </xf>
    <xf numFmtId="0" fontId="5" fillId="0" borderId="138" xfId="1" applyFont="1" applyBorder="1" applyAlignment="1" applyProtection="1">
      <alignment vertical="center"/>
      <protection locked="0"/>
    </xf>
    <xf numFmtId="0" fontId="5" fillId="0" borderId="139" xfId="1" applyFont="1" applyFill="1" applyBorder="1" applyProtection="1"/>
    <xf numFmtId="9" fontId="2" fillId="11" borderId="47" xfId="5" applyNumberFormat="1" applyFont="1" applyFill="1" applyBorder="1" applyAlignment="1" applyProtection="1">
      <alignment vertical="center"/>
    </xf>
    <xf numFmtId="9" fontId="29" fillId="11" borderId="140" xfId="5" applyNumberFormat="1" applyFont="1" applyFill="1" applyBorder="1" applyAlignment="1" applyProtection="1">
      <alignment horizontal="center" vertical="center" wrapText="1"/>
    </xf>
    <xf numFmtId="0" fontId="7" fillId="11" borderId="141" xfId="1" applyFont="1" applyFill="1" applyBorder="1" applyProtection="1"/>
    <xf numFmtId="0" fontId="7" fillId="11" borderId="142" xfId="1" applyFont="1" applyFill="1" applyBorder="1" applyProtection="1"/>
    <xf numFmtId="0" fontId="2" fillId="0" borderId="0" xfId="5" applyFont="1" applyFill="1" applyBorder="1" applyAlignment="1" applyProtection="1"/>
    <xf numFmtId="0" fontId="7" fillId="0" borderId="0" xfId="1" applyFont="1" applyBorder="1" applyAlignment="1" applyProtection="1">
      <alignment vertical="center"/>
    </xf>
    <xf numFmtId="0" fontId="0" fillId="0" borderId="0" xfId="0" applyFont="1" applyFill="1" applyProtection="1">
      <protection locked="0"/>
    </xf>
    <xf numFmtId="5" fontId="6" fillId="0" borderId="30" xfId="0" applyNumberFormat="1" applyFont="1" applyFill="1" applyBorder="1" applyAlignment="1" applyProtection="1"/>
    <xf numFmtId="5" fontId="6" fillId="0" borderId="29" xfId="0" applyNumberFormat="1" applyFont="1" applyFill="1" applyBorder="1" applyAlignment="1" applyProtection="1"/>
    <xf numFmtId="0" fontId="5" fillId="0" borderId="29" xfId="0" applyFont="1" applyFill="1" applyBorder="1" applyAlignment="1" applyProtection="1"/>
    <xf numFmtId="166" fontId="5" fillId="0" borderId="29" xfId="0" applyNumberFormat="1" applyFont="1" applyFill="1" applyBorder="1" applyAlignment="1" applyProtection="1">
      <alignment horizontal="left"/>
    </xf>
    <xf numFmtId="5" fontId="5" fillId="0" borderId="29" xfId="0" applyNumberFormat="1" applyFont="1" applyFill="1" applyBorder="1" applyAlignment="1" applyProtection="1">
      <alignment horizontal="left"/>
    </xf>
    <xf numFmtId="5" fontId="5" fillId="0" borderId="29" xfId="0" applyNumberFormat="1" applyFont="1" applyFill="1" applyBorder="1" applyAlignment="1" applyProtection="1"/>
    <xf numFmtId="5" fontId="39" fillId="0" borderId="28" xfId="0" applyNumberFormat="1" applyFont="1" applyFill="1" applyBorder="1" applyAlignment="1" applyProtection="1"/>
    <xf numFmtId="0" fontId="0" fillId="0" borderId="0" xfId="0" applyFont="1" applyFill="1" applyProtection="1"/>
    <xf numFmtId="0" fontId="5" fillId="0" borderId="6" xfId="0" applyFont="1" applyFill="1" applyBorder="1" applyAlignment="1" applyProtection="1"/>
    <xf numFmtId="0" fontId="9" fillId="0" borderId="0" xfId="0" applyFont="1" applyFill="1" applyBorder="1" applyAlignment="1" applyProtection="1"/>
    <xf numFmtId="44" fontId="8" fillId="4" borderId="145" xfId="0" applyNumberFormat="1" applyFont="1" applyFill="1" applyBorder="1" applyAlignment="1" applyProtection="1"/>
    <xf numFmtId="0" fontId="5" fillId="0" borderId="4" xfId="0" applyFont="1" applyFill="1" applyBorder="1" applyAlignment="1" applyProtection="1"/>
    <xf numFmtId="44" fontId="5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/>
    <xf numFmtId="0" fontId="5" fillId="12" borderId="147" xfId="0" applyFont="1" applyFill="1" applyBorder="1" applyAlignment="1" applyProtection="1"/>
    <xf numFmtId="44" fontId="5" fillId="12" borderId="18" xfId="0" applyNumberFormat="1" applyFont="1" applyFill="1" applyBorder="1" applyAlignment="1" applyProtection="1"/>
    <xf numFmtId="0" fontId="5" fillId="12" borderId="96" xfId="0" applyFont="1" applyFill="1" applyBorder="1" applyAlignment="1" applyProtection="1"/>
    <xf numFmtId="164" fontId="5" fillId="0" borderId="148" xfId="0" applyNumberFormat="1" applyFont="1" applyFill="1" applyBorder="1" applyAlignment="1" applyProtection="1">
      <alignment wrapText="1"/>
      <protection locked="0"/>
    </xf>
    <xf numFmtId="0" fontId="5" fillId="0" borderId="149" xfId="0" applyFont="1" applyFill="1" applyBorder="1" applyAlignment="1" applyProtection="1">
      <protection locked="0"/>
    </xf>
    <xf numFmtId="44" fontId="5" fillId="0" borderId="98" xfId="0" applyNumberFormat="1" applyFont="1" applyFill="1" applyBorder="1" applyAlignment="1" applyProtection="1">
      <protection locked="0"/>
    </xf>
    <xf numFmtId="0" fontId="5" fillId="0" borderId="98" xfId="0" applyFont="1" applyFill="1" applyBorder="1" applyAlignment="1" applyProtection="1">
      <protection locked="0"/>
    </xf>
    <xf numFmtId="164" fontId="5" fillId="0" borderId="152" xfId="0" applyNumberFormat="1" applyFont="1" applyFill="1" applyBorder="1" applyAlignment="1" applyProtection="1">
      <alignment wrapText="1"/>
      <protection locked="0"/>
    </xf>
    <xf numFmtId="44" fontId="5" fillId="0" borderId="154" xfId="0" applyNumberFormat="1" applyFont="1" applyFill="1" applyBorder="1" applyAlignment="1" applyProtection="1">
      <protection locked="0"/>
    </xf>
    <xf numFmtId="0" fontId="5" fillId="0" borderId="154" xfId="0" applyFont="1" applyFill="1" applyBorder="1" applyAlignment="1" applyProtection="1">
      <protection locked="0"/>
    </xf>
    <xf numFmtId="0" fontId="8" fillId="11" borderId="19" xfId="0" applyFont="1" applyFill="1" applyBorder="1" applyAlignment="1" applyProtection="1">
      <alignment wrapText="1"/>
    </xf>
    <xf numFmtId="0" fontId="9" fillId="11" borderId="110" xfId="0" applyFont="1" applyFill="1" applyBorder="1" applyAlignment="1" applyProtection="1">
      <alignment horizontal="center" wrapText="1"/>
    </xf>
    <xf numFmtId="0" fontId="8" fillId="11" borderId="110" xfId="0" applyFont="1" applyFill="1" applyBorder="1" applyAlignment="1" applyProtection="1">
      <alignment horizontal="center" wrapText="1"/>
    </xf>
    <xf numFmtId="0" fontId="8" fillId="11" borderId="11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/>
    <xf numFmtId="0" fontId="9" fillId="0" borderId="6" xfId="0" applyFont="1" applyFill="1" applyBorder="1" applyAlignment="1" applyProtection="1"/>
    <xf numFmtId="0" fontId="6" fillId="0" borderId="0" xfId="0" applyFont="1" applyFill="1" applyBorder="1" applyAlignment="1" applyProtection="1"/>
    <xf numFmtId="164" fontId="5" fillId="0" borderId="20" xfId="0" applyNumberFormat="1" applyFont="1" applyFill="1" applyBorder="1" applyAlignment="1" applyProtection="1"/>
    <xf numFmtId="44" fontId="5" fillId="4" borderId="11" xfId="0" applyNumberFormat="1" applyFont="1" applyFill="1" applyBorder="1" applyAlignment="1" applyProtection="1"/>
    <xf numFmtId="0" fontId="5" fillId="12" borderId="156" xfId="0" applyFont="1" applyFill="1" applyBorder="1" applyAlignment="1" applyProtection="1"/>
    <xf numFmtId="0" fontId="5" fillId="12" borderId="157" xfId="0" applyFont="1" applyFill="1" applyBorder="1" applyAlignment="1" applyProtection="1"/>
    <xf numFmtId="0" fontId="5" fillId="0" borderId="158" xfId="0" applyFont="1" applyFill="1" applyBorder="1" applyAlignment="1" applyProtection="1">
      <protection locked="0"/>
    </xf>
    <xf numFmtId="0" fontId="5" fillId="0" borderId="159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5" fillId="0" borderId="160" xfId="0" applyFont="1" applyFill="1" applyBorder="1" applyAlignment="1" applyProtection="1">
      <protection locked="0"/>
    </xf>
    <xf numFmtId="0" fontId="5" fillId="0" borderId="161" xfId="0" applyFont="1" applyFill="1" applyBorder="1" applyAlignment="1" applyProtection="1">
      <protection locked="0"/>
    </xf>
    <xf numFmtId="14" fontId="5" fillId="0" borderId="153" xfId="0" applyNumberFormat="1" applyFont="1" applyFill="1" applyBorder="1" applyAlignment="1" applyProtection="1">
      <protection locked="0"/>
    </xf>
    <xf numFmtId="0" fontId="9" fillId="0" borderId="6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5" fillId="0" borderId="32" xfId="0" applyFont="1" applyFill="1" applyBorder="1" applyProtection="1"/>
    <xf numFmtId="0" fontId="5" fillId="0" borderId="0" xfId="0" applyFont="1" applyFill="1" applyBorder="1" applyProtection="1"/>
    <xf numFmtId="0" fontId="5" fillId="0" borderId="165" xfId="0" applyFont="1" applyFill="1" applyBorder="1" applyProtection="1"/>
    <xf numFmtId="0" fontId="0" fillId="0" borderId="0" xfId="0" applyFill="1" applyProtection="1">
      <protection locked="0"/>
    </xf>
    <xf numFmtId="0" fontId="22" fillId="11" borderId="0" xfId="0" applyFont="1" applyFill="1" applyBorder="1" applyAlignment="1" applyProtection="1"/>
    <xf numFmtId="0" fontId="5" fillId="0" borderId="1" xfId="1" applyFont="1" applyBorder="1" applyAlignment="1" applyProtection="1">
      <alignment vertical="center"/>
      <protection locked="0"/>
    </xf>
    <xf numFmtId="0" fontId="5" fillId="0" borderId="2" xfId="1" applyFont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0" fillId="0" borderId="4" xfId="0" applyBorder="1"/>
    <xf numFmtId="0" fontId="0" fillId="0" borderId="6" xfId="0" applyBorder="1"/>
    <xf numFmtId="0" fontId="4" fillId="0" borderId="0" xfId="0" applyFont="1"/>
    <xf numFmtId="0" fontId="0" fillId="0" borderId="87" xfId="0" applyFill="1" applyBorder="1"/>
    <xf numFmtId="0" fontId="5" fillId="0" borderId="95" xfId="0" applyFont="1" applyFill="1" applyBorder="1" applyAlignment="1">
      <alignment vertical="center"/>
    </xf>
    <xf numFmtId="0" fontId="5" fillId="0" borderId="169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Border="1"/>
    <xf numFmtId="42" fontId="13" fillId="0" borderId="162" xfId="0" applyNumberFormat="1" applyFont="1" applyFill="1" applyBorder="1" applyAlignment="1" applyProtection="1">
      <alignment vertical="center"/>
      <protection locked="0"/>
    </xf>
    <xf numFmtId="42" fontId="13" fillId="0" borderId="105" xfId="0" applyNumberFormat="1" applyFont="1" applyFill="1" applyBorder="1" applyAlignment="1" applyProtection="1">
      <alignment vertical="center"/>
      <protection locked="0"/>
    </xf>
    <xf numFmtId="42" fontId="13" fillId="0" borderId="172" xfId="0" applyNumberFormat="1" applyFont="1" applyFill="1" applyBorder="1" applyAlignment="1" applyProtection="1">
      <alignment vertical="center" wrapText="1"/>
      <protection locked="0"/>
    </xf>
    <xf numFmtId="42" fontId="13" fillId="0" borderId="150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13" borderId="173" xfId="0" applyFont="1" applyFill="1" applyBorder="1" applyAlignment="1" applyProtection="1">
      <alignment vertical="center" wrapText="1"/>
      <protection locked="0"/>
    </xf>
    <xf numFmtId="14" fontId="4" fillId="13" borderId="174" xfId="0" applyNumberFormat="1" applyFont="1" applyFill="1" applyBorder="1" applyAlignment="1" applyProtection="1">
      <alignment vertical="center"/>
      <protection locked="0"/>
    </xf>
    <xf numFmtId="0" fontId="4" fillId="13" borderId="174" xfId="0" applyFont="1" applyFill="1" applyBorder="1" applyAlignment="1" applyProtection="1">
      <alignment vertical="center"/>
      <protection locked="0"/>
    </xf>
    <xf numFmtId="0" fontId="4" fillId="13" borderId="175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/>
    </xf>
    <xf numFmtId="0" fontId="4" fillId="0" borderId="57" xfId="0" applyFont="1" applyBorder="1" applyAlignment="1" applyProtection="1">
      <alignment vertical="center"/>
      <protection locked="0"/>
    </xf>
    <xf numFmtId="14" fontId="4" fillId="0" borderId="176" xfId="0" applyNumberFormat="1" applyFont="1" applyBorder="1" applyAlignment="1" applyProtection="1">
      <alignment vertical="center"/>
      <protection locked="0"/>
    </xf>
    <xf numFmtId="0" fontId="4" fillId="0" borderId="176" xfId="0" applyFont="1" applyBorder="1" applyAlignment="1" applyProtection="1">
      <alignment vertical="center"/>
      <protection locked="0"/>
    </xf>
    <xf numFmtId="0" fontId="4" fillId="0" borderId="98" xfId="0" applyFont="1" applyBorder="1" applyAlignment="1" applyProtection="1">
      <alignment vertical="center" wrapText="1"/>
      <protection locked="0"/>
    </xf>
    <xf numFmtId="0" fontId="4" fillId="0" borderId="177" xfId="0" applyFont="1" applyFill="1" applyBorder="1" applyAlignment="1" applyProtection="1">
      <alignment vertical="center"/>
    </xf>
    <xf numFmtId="0" fontId="4" fillId="0" borderId="178" xfId="0" applyFont="1" applyFill="1" applyBorder="1" applyAlignment="1" applyProtection="1">
      <alignment vertical="center"/>
    </xf>
    <xf numFmtId="0" fontId="41" fillId="0" borderId="57" xfId="0" applyFont="1" applyBorder="1" applyAlignment="1" applyProtection="1">
      <alignment vertical="center" wrapText="1"/>
      <protection locked="0"/>
    </xf>
    <xf numFmtId="0" fontId="4" fillId="0" borderId="57" xfId="0" applyFont="1" applyBorder="1" applyAlignment="1" applyProtection="1">
      <alignment vertical="center" wrapText="1"/>
      <protection locked="0"/>
    </xf>
    <xf numFmtId="14" fontId="4" fillId="0" borderId="176" xfId="0" applyNumberFormat="1" applyFont="1" applyFill="1" applyBorder="1" applyAlignment="1" applyProtection="1">
      <alignment vertical="center"/>
      <protection locked="0"/>
    </xf>
    <xf numFmtId="0" fontId="4" fillId="0" borderId="176" xfId="0" applyFont="1" applyFill="1" applyBorder="1" applyAlignment="1" applyProtection="1">
      <alignment vertical="center"/>
      <protection locked="0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57" xfId="0" applyFont="1" applyFill="1" applyBorder="1" applyAlignment="1" applyProtection="1">
      <alignment vertical="center"/>
      <protection locked="0"/>
    </xf>
    <xf numFmtId="0" fontId="4" fillId="0" borderId="98" xfId="0" applyFont="1" applyBorder="1" applyAlignment="1" applyProtection="1">
      <alignment vertical="center"/>
      <protection locked="0"/>
    </xf>
    <xf numFmtId="0" fontId="41" fillId="0" borderId="150" xfId="0" applyFont="1" applyBorder="1" applyAlignment="1" applyProtection="1">
      <alignment vertical="center" wrapText="1"/>
      <protection locked="0"/>
    </xf>
    <xf numFmtId="14" fontId="4" fillId="0" borderId="179" xfId="0" applyNumberFormat="1" applyFont="1" applyBorder="1" applyAlignment="1" applyProtection="1">
      <alignment vertical="center"/>
      <protection locked="0"/>
    </xf>
    <xf numFmtId="0" fontId="4" fillId="0" borderId="179" xfId="0" applyFont="1" applyBorder="1" applyAlignment="1" applyProtection="1">
      <alignment vertical="center"/>
      <protection locked="0"/>
    </xf>
    <xf numFmtId="0" fontId="4" fillId="0" borderId="154" xfId="0" applyFont="1" applyBorder="1" applyAlignment="1" applyProtection="1">
      <alignment vertical="center" wrapText="1"/>
      <protection locked="0"/>
    </xf>
    <xf numFmtId="0" fontId="42" fillId="11" borderId="19" xfId="0" applyFont="1" applyFill="1" applyBorder="1" applyAlignment="1" applyProtection="1">
      <alignment vertical="center" wrapText="1"/>
    </xf>
    <xf numFmtId="0" fontId="28" fillId="11" borderId="110" xfId="0" applyFont="1" applyFill="1" applyBorder="1" applyAlignment="1" applyProtection="1">
      <alignment vertical="center" wrapText="1"/>
    </xf>
    <xf numFmtId="0" fontId="42" fillId="11" borderId="110" xfId="0" applyFont="1" applyFill="1" applyBorder="1" applyAlignment="1" applyProtection="1">
      <alignment vertical="center" wrapText="1"/>
    </xf>
    <xf numFmtId="0" fontId="28" fillId="11" borderId="11" xfId="0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/>
    <xf numFmtId="0" fontId="43" fillId="0" borderId="0" xfId="0" applyFont="1" applyFill="1" applyBorder="1" applyAlignment="1" applyProtection="1">
      <alignment horizontal="left" vertical="center"/>
    </xf>
    <xf numFmtId="0" fontId="4" fillId="0" borderId="180" xfId="0" applyFont="1" applyBorder="1" applyAlignment="1" applyProtection="1">
      <alignment vertical="center"/>
    </xf>
    <xf numFmtId="0" fontId="4" fillId="0" borderId="181" xfId="0" applyFont="1" applyBorder="1" applyAlignment="1" applyProtection="1">
      <alignment vertical="center"/>
    </xf>
    <xf numFmtId="0" fontId="4" fillId="0" borderId="182" xfId="0" applyFont="1" applyBorder="1" applyAlignment="1" applyProtection="1">
      <alignment vertical="center"/>
    </xf>
    <xf numFmtId="0" fontId="4" fillId="0" borderId="183" xfId="0" applyFont="1" applyBorder="1" applyAlignment="1" applyProtection="1">
      <alignment vertical="center"/>
    </xf>
    <xf numFmtId="0" fontId="4" fillId="0" borderId="184" xfId="0" applyFont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5" xfId="0" applyFont="1" applyFill="1" applyBorder="1" applyProtection="1">
      <protection locked="0"/>
    </xf>
    <xf numFmtId="0" fontId="5" fillId="0" borderId="0" xfId="0" applyFont="1" applyFill="1" applyBorder="1" applyAlignment="1" applyProtection="1"/>
    <xf numFmtId="0" fontId="0" fillId="0" borderId="0" xfId="0" applyFont="1" applyProtection="1">
      <protection locked="0"/>
    </xf>
    <xf numFmtId="0" fontId="0" fillId="0" borderId="0" xfId="0" applyFont="1"/>
    <xf numFmtId="0" fontId="0" fillId="0" borderId="30" xfId="0" applyFont="1" applyBorder="1"/>
    <xf numFmtId="0" fontId="0" fillId="0" borderId="29" xfId="0" applyFont="1" applyBorder="1"/>
    <xf numFmtId="0" fontId="0" fillId="0" borderId="28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0" xfId="0" applyFont="1" applyBorder="1" applyProtection="1">
      <protection locked="0"/>
    </xf>
    <xf numFmtId="0" fontId="0" fillId="0" borderId="4" xfId="0" applyFont="1" applyBorder="1"/>
    <xf numFmtId="0" fontId="0" fillId="12" borderId="185" xfId="0" applyFont="1" applyFill="1" applyBorder="1"/>
    <xf numFmtId="44" fontId="0" fillId="4" borderId="44" xfId="0" applyNumberFormat="1" applyFont="1" applyFill="1" applyBorder="1"/>
    <xf numFmtId="0" fontId="0" fillId="0" borderId="44" xfId="0" applyFont="1" applyBorder="1" applyProtection="1">
      <protection locked="0"/>
    </xf>
    <xf numFmtId="0" fontId="0" fillId="0" borderId="11" xfId="0" applyFont="1" applyBorder="1"/>
    <xf numFmtId="0" fontId="0" fillId="0" borderId="97" xfId="0" applyFont="1" applyBorder="1"/>
    <xf numFmtId="0" fontId="0" fillId="0" borderId="44" xfId="0" applyFont="1" applyBorder="1"/>
    <xf numFmtId="44" fontId="1" fillId="4" borderId="41" xfId="9" applyFont="1" applyFill="1" applyBorder="1"/>
    <xf numFmtId="0" fontId="2" fillId="0" borderId="0" xfId="0" applyFont="1" applyBorder="1"/>
    <xf numFmtId="0" fontId="0" fillId="0" borderId="186" xfId="0" applyFont="1" applyBorder="1" applyProtection="1">
      <protection locked="0"/>
    </xf>
    <xf numFmtId="0" fontId="0" fillId="0" borderId="187" xfId="0" applyFont="1" applyBorder="1" applyProtection="1">
      <protection locked="0"/>
    </xf>
    <xf numFmtId="0" fontId="20" fillId="0" borderId="0" xfId="0" applyFont="1" applyBorder="1"/>
    <xf numFmtId="0" fontId="0" fillId="0" borderId="189" xfId="0" applyFont="1" applyBorder="1" applyProtection="1">
      <protection locked="0"/>
    </xf>
    <xf numFmtId="0" fontId="0" fillId="0" borderId="190" xfId="0" applyFont="1" applyBorder="1" applyProtection="1">
      <protection locked="0"/>
    </xf>
    <xf numFmtId="0" fontId="0" fillId="0" borderId="165" xfId="0" applyFont="1" applyBorder="1"/>
    <xf numFmtId="0" fontId="0" fillId="0" borderId="165" xfId="0" applyFont="1" applyBorder="1" applyProtection="1">
      <protection locked="0"/>
    </xf>
    <xf numFmtId="0" fontId="44" fillId="0" borderId="165" xfId="0" applyFont="1" applyBorder="1"/>
    <xf numFmtId="0" fontId="2" fillId="11" borderId="43" xfId="0" applyFont="1" applyFill="1" applyBorder="1"/>
    <xf numFmtId="0" fontId="2" fillId="10" borderId="11" xfId="0" applyFont="1" applyFill="1" applyBorder="1"/>
    <xf numFmtId="0" fontId="45" fillId="0" borderId="0" xfId="0" applyFont="1" applyBorder="1"/>
    <xf numFmtId="0" fontId="0" fillId="0" borderId="20" xfId="0" applyFont="1" applyBorder="1"/>
    <xf numFmtId="44" fontId="0" fillId="0" borderId="187" xfId="0" applyNumberFormat="1" applyFont="1" applyBorder="1" applyProtection="1">
      <protection locked="0"/>
    </xf>
    <xf numFmtId="9" fontId="0" fillId="0" borderId="0" xfId="10" applyFont="1" applyFill="1" applyBorder="1"/>
    <xf numFmtId="9" fontId="0" fillId="4" borderId="188" xfId="10" applyFont="1" applyFill="1" applyBorder="1"/>
    <xf numFmtId="44" fontId="0" fillId="0" borderId="190" xfId="9" applyFont="1" applyBorder="1" applyProtection="1">
      <protection locked="0"/>
    </xf>
    <xf numFmtId="0" fontId="13" fillId="0" borderId="6" xfId="0" applyFont="1" applyBorder="1" applyProtection="1"/>
    <xf numFmtId="0" fontId="13" fillId="0" borderId="0" xfId="0" applyFont="1" applyFill="1" applyBorder="1" applyProtection="1"/>
    <xf numFmtId="0" fontId="13" fillId="0" borderId="4" xfId="0" applyFont="1" applyFill="1" applyBorder="1" applyProtection="1"/>
    <xf numFmtId="0" fontId="13" fillId="0" borderId="4" xfId="0" applyFont="1" applyBorder="1" applyProtection="1"/>
    <xf numFmtId="0" fontId="13" fillId="0" borderId="3" xfId="0" applyFont="1" applyBorder="1" applyProtection="1"/>
    <xf numFmtId="0" fontId="13" fillId="0" borderId="2" xfId="0" applyFont="1" applyBorder="1" applyProtection="1"/>
    <xf numFmtId="0" fontId="13" fillId="0" borderId="1" xfId="0" applyFont="1" applyBorder="1" applyProtection="1"/>
    <xf numFmtId="0" fontId="0" fillId="0" borderId="30" xfId="0" applyFill="1" applyBorder="1" applyProtection="1">
      <protection locked="0"/>
    </xf>
    <xf numFmtId="0" fontId="0" fillId="0" borderId="29" xfId="0" applyBorder="1"/>
    <xf numFmtId="0" fontId="0" fillId="0" borderId="29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14" fillId="0" borderId="0" xfId="0" applyFont="1" applyFill="1" applyBorder="1" applyAlignment="1" applyProtection="1">
      <alignment horizontal="right"/>
    </xf>
    <xf numFmtId="0" fontId="0" fillId="0" borderId="4" xfId="0" applyFill="1" applyBorder="1" applyProtection="1">
      <protection locked="0"/>
    </xf>
    <xf numFmtId="44" fontId="0" fillId="0" borderId="173" xfId="9" applyFont="1" applyFill="1" applyBorder="1" applyProtection="1">
      <protection locked="0"/>
    </xf>
    <xf numFmtId="0" fontId="0" fillId="0" borderId="191" xfId="0" applyFill="1" applyBorder="1" applyProtection="1">
      <protection locked="0"/>
    </xf>
    <xf numFmtId="9" fontId="0" fillId="0" borderId="191" xfId="10" applyFont="1" applyFill="1" applyBorder="1" applyProtection="1">
      <protection locked="0"/>
    </xf>
    <xf numFmtId="44" fontId="0" fillId="0" borderId="192" xfId="9" applyFont="1" applyFill="1" applyBorder="1" applyProtection="1">
      <protection locked="0"/>
    </xf>
    <xf numFmtId="0" fontId="0" fillId="0" borderId="84" xfId="0" applyFill="1" applyBorder="1" applyProtection="1">
      <protection locked="0"/>
    </xf>
    <xf numFmtId="44" fontId="0" fillId="0" borderId="193" xfId="9" applyFont="1" applyFill="1" applyBorder="1" applyProtection="1">
      <protection locked="0"/>
    </xf>
    <xf numFmtId="0" fontId="0" fillId="0" borderId="194" xfId="0" applyFill="1" applyBorder="1" applyProtection="1">
      <protection locked="0"/>
    </xf>
    <xf numFmtId="9" fontId="0" fillId="0" borderId="194" xfId="10" applyFont="1" applyFill="1" applyBorder="1" applyProtection="1">
      <protection locked="0"/>
    </xf>
    <xf numFmtId="44" fontId="0" fillId="0" borderId="195" xfId="9" applyFont="1" applyFill="1" applyBorder="1" applyProtection="1">
      <protection locked="0"/>
    </xf>
    <xf numFmtId="0" fontId="0" fillId="0" borderId="196" xfId="0" applyFill="1" applyBorder="1" applyProtection="1">
      <protection locked="0"/>
    </xf>
    <xf numFmtId="44" fontId="0" fillId="0" borderId="197" xfId="9" applyFont="1" applyFill="1" applyBorder="1" applyProtection="1">
      <protection locked="0"/>
    </xf>
    <xf numFmtId="0" fontId="0" fillId="0" borderId="198" xfId="0" applyFill="1" applyBorder="1" applyProtection="1">
      <protection locked="0"/>
    </xf>
    <xf numFmtId="9" fontId="0" fillId="0" borderId="198" xfId="10" applyFont="1" applyFill="1" applyBorder="1" applyProtection="1">
      <protection locked="0"/>
    </xf>
    <xf numFmtId="44" fontId="0" fillId="0" borderId="199" xfId="9" applyFont="1" applyFill="1" applyBorder="1" applyProtection="1">
      <protection locked="0"/>
    </xf>
    <xf numFmtId="0" fontId="0" fillId="0" borderId="200" xfId="0" applyFill="1" applyBorder="1" applyProtection="1">
      <protection locked="0"/>
    </xf>
    <xf numFmtId="0" fontId="0" fillId="11" borderId="201" xfId="0" applyFill="1" applyBorder="1" applyProtection="1">
      <protection locked="0"/>
    </xf>
    <xf numFmtId="0" fontId="0" fillId="11" borderId="10" xfId="0" applyFill="1" applyBorder="1" applyProtection="1">
      <protection locked="0"/>
    </xf>
    <xf numFmtId="0" fontId="0" fillId="11" borderId="202" xfId="0" applyFill="1" applyBorder="1" applyProtection="1">
      <protection locked="0"/>
    </xf>
    <xf numFmtId="0" fontId="0" fillId="0" borderId="163" xfId="0" applyBorder="1"/>
    <xf numFmtId="0" fontId="0" fillId="4" borderId="15" xfId="10" applyNumberFormat="1" applyFont="1" applyFill="1" applyBorder="1" applyAlignment="1" applyProtection="1">
      <alignment horizontal="right"/>
    </xf>
    <xf numFmtId="44" fontId="0" fillId="0" borderId="204" xfId="9" applyFont="1" applyBorder="1" applyProtection="1">
      <protection locked="0"/>
    </xf>
    <xf numFmtId="0" fontId="0" fillId="11" borderId="171" xfId="0" applyFill="1" applyBorder="1"/>
    <xf numFmtId="0" fontId="0" fillId="11" borderId="45" xfId="0" applyFill="1" applyBorder="1" applyProtection="1">
      <protection locked="0"/>
    </xf>
    <xf numFmtId="0" fontId="0" fillId="11" borderId="170" xfId="0" applyFill="1" applyBorder="1"/>
    <xf numFmtId="0" fontId="0" fillId="0" borderId="0" xfId="0" applyFill="1" applyBorder="1" applyProtection="1">
      <protection locked="0"/>
    </xf>
    <xf numFmtId="44" fontId="0" fillId="4" borderId="207" xfId="9" applyFont="1" applyFill="1" applyBorder="1" applyProtection="1"/>
    <xf numFmtId="44" fontId="0" fillId="0" borderId="144" xfId="9" applyFont="1" applyBorder="1" applyProtection="1">
      <protection locked="0"/>
    </xf>
    <xf numFmtId="44" fontId="0" fillId="4" borderId="144" xfId="9" applyFont="1" applyFill="1" applyBorder="1" applyProtection="1"/>
    <xf numFmtId="44" fontId="0" fillId="0" borderId="211" xfId="9" applyFont="1" applyBorder="1" applyProtection="1">
      <protection locked="0"/>
    </xf>
    <xf numFmtId="0" fontId="0" fillId="11" borderId="45" xfId="0" applyFill="1" applyBorder="1"/>
    <xf numFmtId="44" fontId="0" fillId="0" borderId="213" xfId="9" applyFont="1" applyBorder="1" applyProtection="1">
      <protection locked="0"/>
    </xf>
    <xf numFmtId="0" fontId="0" fillId="0" borderId="209" xfId="0" applyBorder="1"/>
    <xf numFmtId="0" fontId="0" fillId="0" borderId="167" xfId="0" applyBorder="1"/>
    <xf numFmtId="0" fontId="0" fillId="0" borderId="167" xfId="0" applyFill="1" applyBorder="1" applyAlignment="1"/>
    <xf numFmtId="0" fontId="0" fillId="0" borderId="210" xfId="0" applyBorder="1"/>
    <xf numFmtId="0" fontId="0" fillId="0" borderId="168" xfId="0" applyBorder="1"/>
    <xf numFmtId="0" fontId="0" fillId="0" borderId="167" xfId="0" applyBorder="1" applyAlignment="1"/>
    <xf numFmtId="0" fontId="0" fillId="0" borderId="214" xfId="0" applyBorder="1"/>
    <xf numFmtId="44" fontId="0" fillId="0" borderId="215" xfId="9" applyFont="1" applyBorder="1" applyProtection="1">
      <protection locked="0"/>
    </xf>
    <xf numFmtId="44" fontId="0" fillId="4" borderId="215" xfId="9" applyFont="1" applyFill="1" applyBorder="1" applyProtection="1"/>
    <xf numFmtId="44" fontId="0" fillId="4" borderId="211" xfId="9" applyFont="1" applyFill="1" applyBorder="1" applyProtection="1"/>
    <xf numFmtId="167" fontId="0" fillId="0" borderId="207" xfId="8" applyNumberFormat="1" applyFont="1" applyBorder="1" applyProtection="1">
      <protection locked="0"/>
    </xf>
    <xf numFmtId="9" fontId="0" fillId="0" borderId="213" xfId="10" applyFont="1" applyBorder="1" applyProtection="1">
      <protection locked="0"/>
    </xf>
    <xf numFmtId="9" fontId="0" fillId="0" borderId="144" xfId="10" applyFont="1" applyBorder="1" applyProtection="1">
      <protection locked="0"/>
    </xf>
    <xf numFmtId="167" fontId="0" fillId="0" borderId="144" xfId="8" applyNumberFormat="1" applyFont="1" applyBorder="1" applyProtection="1">
      <protection locked="0"/>
    </xf>
    <xf numFmtId="9" fontId="0" fillId="0" borderId="211" xfId="10" applyFont="1" applyBorder="1" applyProtection="1"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Protection="1"/>
    <xf numFmtId="0" fontId="5" fillId="0" borderId="166" xfId="0" applyFont="1" applyFill="1" applyBorder="1" applyProtection="1"/>
    <xf numFmtId="0" fontId="5" fillId="0" borderId="18" xfId="0" applyFont="1" applyFill="1" applyBorder="1" applyProtection="1"/>
    <xf numFmtId="0" fontId="5" fillId="0" borderId="35" xfId="0" applyFont="1" applyFill="1" applyBorder="1" applyProtection="1"/>
    <xf numFmtId="0" fontId="5" fillId="0" borderId="217" xfId="0" applyFont="1" applyFill="1" applyBorder="1" applyAlignment="1" applyProtection="1">
      <protection locked="0"/>
    </xf>
    <xf numFmtId="0" fontId="5" fillId="0" borderId="163" xfId="0" applyFont="1" applyFill="1" applyBorder="1" applyProtection="1"/>
    <xf numFmtId="0" fontId="5" fillId="0" borderId="216" xfId="0" applyFont="1" applyFill="1" applyBorder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5" fillId="0" borderId="163" xfId="0" applyFont="1" applyFill="1" applyBorder="1" applyAlignment="1" applyProtection="1"/>
    <xf numFmtId="0" fontId="8" fillId="0" borderId="0" xfId="0" applyFont="1" applyFill="1" applyBorder="1" applyProtection="1"/>
    <xf numFmtId="5" fontId="13" fillId="0" borderId="34" xfId="0" applyNumberFormat="1" applyFont="1" applyFill="1" applyBorder="1" applyAlignment="1" applyProtection="1"/>
    <xf numFmtId="0" fontId="5" fillId="0" borderId="35" xfId="0" applyFont="1" applyFill="1" applyBorder="1" applyAlignment="1" applyProtection="1"/>
    <xf numFmtId="0" fontId="5" fillId="10" borderId="0" xfId="0" applyFont="1" applyFill="1" applyBorder="1" applyProtection="1"/>
    <xf numFmtId="0" fontId="22" fillId="10" borderId="0" xfId="0" applyFont="1" applyFill="1" applyBorder="1" applyAlignment="1" applyProtection="1"/>
    <xf numFmtId="0" fontId="5" fillId="0" borderId="92" xfId="0" applyFont="1" applyFill="1" applyBorder="1" applyProtection="1"/>
    <xf numFmtId="0" fontId="5" fillId="0" borderId="93" xfId="0" applyFont="1" applyFill="1" applyBorder="1" applyProtection="1"/>
    <xf numFmtId="0" fontId="5" fillId="0" borderId="94" xfId="0" applyFont="1" applyFill="1" applyBorder="1" applyProtection="1"/>
    <xf numFmtId="0" fontId="47" fillId="0" borderId="20" xfId="0" applyFont="1" applyFill="1" applyBorder="1" applyAlignment="1" applyProtection="1"/>
    <xf numFmtId="0" fontId="5" fillId="0" borderId="216" xfId="0" applyFont="1" applyFill="1" applyBorder="1" applyAlignment="1" applyProtection="1">
      <alignment horizontal="left"/>
      <protection locked="0"/>
    </xf>
    <xf numFmtId="0" fontId="5" fillId="0" borderId="163" xfId="0" applyFont="1" applyFill="1" applyBorder="1" applyAlignment="1" applyProtection="1">
      <alignment wrapText="1"/>
    </xf>
    <xf numFmtId="0" fontId="5" fillId="2" borderId="34" xfId="0" applyFont="1" applyFill="1" applyBorder="1" applyProtection="1"/>
    <xf numFmtId="0" fontId="5" fillId="14" borderId="97" xfId="0" applyFont="1" applyFill="1" applyBorder="1" applyProtection="1"/>
    <xf numFmtId="0" fontId="5" fillId="14" borderId="0" xfId="0" applyFont="1" applyFill="1" applyBorder="1" applyProtection="1"/>
    <xf numFmtId="0" fontId="5" fillId="14" borderId="0" xfId="0" applyFont="1" applyFill="1" applyBorder="1" applyAlignment="1" applyProtection="1"/>
    <xf numFmtId="0" fontId="6" fillId="14" borderId="163" xfId="0" applyFont="1" applyFill="1" applyBorder="1" applyProtection="1"/>
    <xf numFmtId="0" fontId="5" fillId="2" borderId="35" xfId="0" applyFont="1" applyFill="1" applyBorder="1" applyProtection="1"/>
    <xf numFmtId="0" fontId="6" fillId="0" borderId="163" xfId="0" applyFont="1" applyFill="1" applyBorder="1" applyProtection="1"/>
    <xf numFmtId="0" fontId="5" fillId="0" borderId="1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/>
    <xf numFmtId="0" fontId="10" fillId="0" borderId="6" xfId="0" applyFont="1" applyFill="1" applyBorder="1" applyAlignment="1" applyProtection="1"/>
    <xf numFmtId="0" fontId="8" fillId="11" borderId="113" xfId="0" applyFont="1" applyFill="1" applyBorder="1" applyAlignment="1" applyProtection="1"/>
    <xf numFmtId="44" fontId="5" fillId="0" borderId="79" xfId="0" applyNumberFormat="1" applyFont="1" applyFill="1" applyBorder="1" applyAlignment="1" applyProtection="1">
      <protection locked="0"/>
    </xf>
    <xf numFmtId="44" fontId="5" fillId="0" borderId="77" xfId="0" applyNumberFormat="1" applyFont="1" applyFill="1" applyBorder="1" applyAlignment="1" applyProtection="1">
      <protection locked="0"/>
    </xf>
    <xf numFmtId="44" fontId="5" fillId="12" borderId="22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left"/>
    </xf>
    <xf numFmtId="0" fontId="5" fillId="0" borderId="150" xfId="0" applyFont="1" applyFill="1" applyBorder="1" applyAlignment="1" applyProtection="1">
      <protection locked="0"/>
    </xf>
    <xf numFmtId="164" fontId="5" fillId="0" borderId="154" xfId="0" applyNumberFormat="1" applyFont="1" applyFill="1" applyBorder="1" applyAlignment="1" applyProtection="1">
      <protection locked="0"/>
    </xf>
    <xf numFmtId="14" fontId="5" fillId="0" borderId="161" xfId="0" applyNumberFormat="1" applyFont="1" applyFill="1" applyBorder="1" applyAlignment="1" applyProtection="1">
      <protection locked="0"/>
    </xf>
    <xf numFmtId="164" fontId="5" fillId="0" borderId="221" xfId="0" applyNumberFormat="1" applyFont="1" applyFill="1" applyBorder="1" applyAlignment="1" applyProtection="1">
      <alignment wrapText="1"/>
      <protection locked="0"/>
    </xf>
    <xf numFmtId="168" fontId="5" fillId="0" borderId="222" xfId="0" applyNumberFormat="1" applyFont="1" applyFill="1" applyBorder="1" applyAlignment="1" applyProtection="1">
      <protection locked="0"/>
    </xf>
    <xf numFmtId="0" fontId="5" fillId="0" borderId="57" xfId="0" applyFont="1" applyFill="1" applyBorder="1" applyAlignment="1" applyProtection="1">
      <protection locked="0"/>
    </xf>
    <xf numFmtId="164" fontId="5" fillId="0" borderId="98" xfId="0" applyNumberFormat="1" applyFont="1" applyFill="1" applyBorder="1" applyAlignment="1" applyProtection="1">
      <protection locked="0"/>
    </xf>
    <xf numFmtId="164" fontId="5" fillId="0" borderId="223" xfId="0" applyNumberFormat="1" applyFont="1" applyFill="1" applyBorder="1" applyAlignment="1" applyProtection="1">
      <alignment wrapText="1"/>
      <protection locked="0"/>
    </xf>
    <xf numFmtId="168" fontId="5" fillId="0" borderId="224" xfId="0" applyNumberFormat="1" applyFont="1" applyFill="1" applyBorder="1" applyAlignment="1" applyProtection="1">
      <protection locked="0"/>
    </xf>
    <xf numFmtId="14" fontId="5" fillId="0" borderId="159" xfId="0" applyNumberFormat="1" applyFont="1" applyFill="1" applyBorder="1" applyAlignment="1" applyProtection="1">
      <protection locked="0"/>
    </xf>
    <xf numFmtId="14" fontId="5" fillId="0" borderId="149" xfId="0" applyNumberFormat="1" applyFont="1" applyFill="1" applyBorder="1" applyAlignment="1" applyProtection="1">
      <protection locked="0"/>
    </xf>
    <xf numFmtId="0" fontId="5" fillId="12" borderId="219" xfId="0" applyFont="1" applyFill="1" applyBorder="1" applyAlignment="1" applyProtection="1"/>
    <xf numFmtId="164" fontId="5" fillId="12" borderId="18" xfId="0" applyNumberFormat="1" applyFont="1" applyFill="1" applyBorder="1" applyAlignment="1" applyProtection="1"/>
    <xf numFmtId="164" fontId="5" fillId="12" borderId="165" xfId="0" applyNumberFormat="1" applyFont="1" applyFill="1" applyBorder="1" applyAlignment="1" applyProtection="1">
      <alignment wrapText="1"/>
    </xf>
    <xf numFmtId="9" fontId="5" fillId="12" borderId="225" xfId="0" applyNumberFormat="1" applyFont="1" applyFill="1" applyBorder="1" applyAlignment="1" applyProtection="1"/>
    <xf numFmtId="44" fontId="5" fillId="4" borderId="226" xfId="0" applyNumberFormat="1" applyFont="1" applyFill="1" applyBorder="1" applyAlignment="1" applyProtection="1"/>
    <xf numFmtId="164" fontId="5" fillId="0" borderId="155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44" fontId="8" fillId="0" borderId="0" xfId="0" applyNumberFormat="1" applyFont="1" applyFill="1" applyBorder="1" applyAlignment="1" applyProtection="1">
      <alignment horizontal="left"/>
    </xf>
    <xf numFmtId="5" fontId="5" fillId="0" borderId="0" xfId="0" applyNumberFormat="1" applyFont="1" applyFill="1" applyBorder="1" applyAlignment="1" applyProtection="1">
      <alignment horizontal="left"/>
    </xf>
    <xf numFmtId="0" fontId="5" fillId="0" borderId="65" xfId="0" applyFont="1" applyFill="1" applyBorder="1" applyAlignment="1" applyProtection="1">
      <protection locked="0"/>
    </xf>
    <xf numFmtId="0" fontId="5" fillId="0" borderId="153" xfId="0" applyFont="1" applyFill="1" applyBorder="1" applyAlignment="1" applyProtection="1">
      <protection locked="0"/>
    </xf>
    <xf numFmtId="164" fontId="5" fillId="0" borderId="151" xfId="0" applyNumberFormat="1" applyFont="1" applyFill="1" applyBorder="1" applyAlignment="1" applyProtection="1">
      <alignment wrapText="1"/>
      <protection locked="0"/>
    </xf>
    <xf numFmtId="0" fontId="5" fillId="0" borderId="227" xfId="0" applyFont="1" applyFill="1" applyBorder="1" applyAlignment="1" applyProtection="1">
      <protection locked="0"/>
    </xf>
    <xf numFmtId="0" fontId="5" fillId="0" borderId="60" xfId="0" applyFont="1" applyFill="1" applyBorder="1" applyAlignment="1" applyProtection="1">
      <protection locked="0"/>
    </xf>
    <xf numFmtId="164" fontId="5" fillId="0" borderId="59" xfId="0" applyNumberFormat="1" applyFont="1" applyFill="1" applyBorder="1" applyAlignment="1" applyProtection="1">
      <alignment wrapText="1"/>
      <protection locked="0"/>
    </xf>
    <xf numFmtId="0" fontId="5" fillId="0" borderId="228" xfId="0" applyFont="1" applyFill="1" applyBorder="1" applyAlignment="1" applyProtection="1">
      <protection locked="0"/>
    </xf>
    <xf numFmtId="0" fontId="5" fillId="12" borderId="143" xfId="0" applyFont="1" applyFill="1" applyBorder="1" applyAlignment="1" applyProtection="1"/>
    <xf numFmtId="0" fontId="5" fillId="12" borderId="229" xfId="0" applyFont="1" applyFill="1" applyBorder="1" applyAlignment="1" applyProtection="1"/>
    <xf numFmtId="0" fontId="5" fillId="12" borderId="230" xfId="0" applyFont="1" applyFill="1" applyBorder="1" applyAlignment="1" applyProtection="1"/>
    <xf numFmtId="44" fontId="8" fillId="4" borderId="11" xfId="0" applyNumberFormat="1" applyFont="1" applyFill="1" applyBorder="1" applyAlignment="1" applyProtection="1"/>
    <xf numFmtId="44" fontId="8" fillId="4" borderId="146" xfId="0" applyNumberFormat="1" applyFont="1" applyFill="1" applyBorder="1" applyAlignment="1" applyProtection="1"/>
    <xf numFmtId="164" fontId="48" fillId="0" borderId="0" xfId="0" applyNumberFormat="1" applyFont="1" applyFill="1" applyBorder="1" applyAlignment="1" applyProtection="1"/>
    <xf numFmtId="0" fontId="0" fillId="0" borderId="4" xfId="0" applyFont="1" applyFill="1" applyBorder="1" applyProtection="1"/>
    <xf numFmtId="0" fontId="0" fillId="0" borderId="6" xfId="0" applyFont="1" applyFill="1" applyBorder="1" applyProtection="1"/>
    <xf numFmtId="0" fontId="2" fillId="0" borderId="0" xfId="0" applyFont="1" applyFill="1" applyAlignment="1" applyProtection="1">
      <alignment horizontal="right"/>
    </xf>
    <xf numFmtId="44" fontId="0" fillId="4" borderId="109" xfId="0" applyNumberFormat="1" applyFont="1" applyFill="1" applyBorder="1" applyProtection="1"/>
    <xf numFmtId="0" fontId="0" fillId="0" borderId="87" xfId="0" applyBorder="1"/>
    <xf numFmtId="0" fontId="0" fillId="0" borderId="95" xfId="0" applyBorder="1"/>
    <xf numFmtId="0" fontId="0" fillId="0" borderId="169" xfId="0" applyBorder="1"/>
    <xf numFmtId="0" fontId="0" fillId="0" borderId="95" xfId="0" applyFill="1" applyBorder="1"/>
    <xf numFmtId="0" fontId="0" fillId="0" borderId="169" xfId="0" applyFill="1" applyBorder="1"/>
    <xf numFmtId="0" fontId="0" fillId="0" borderId="0" xfId="0" applyFill="1" applyBorder="1"/>
    <xf numFmtId="9" fontId="0" fillId="0" borderId="95" xfId="0" applyNumberFormat="1" applyBorder="1"/>
    <xf numFmtId="9" fontId="0" fillId="0" borderId="169" xfId="0" applyNumberFormat="1" applyBorder="1"/>
    <xf numFmtId="0" fontId="49" fillId="0" borderId="188" xfId="0" applyFont="1" applyBorder="1" applyAlignment="1">
      <alignment horizontal="center"/>
    </xf>
    <xf numFmtId="0" fontId="0" fillId="0" borderId="22" xfId="0" applyBorder="1"/>
    <xf numFmtId="0" fontId="0" fillId="0" borderId="87" xfId="0" applyFill="1" applyBorder="1" applyProtection="1"/>
    <xf numFmtId="0" fontId="0" fillId="0" borderId="95" xfId="0" applyFill="1" applyBorder="1" applyProtection="1"/>
    <xf numFmtId="0" fontId="0" fillId="0" borderId="169" xfId="0" applyFill="1" applyBorder="1" applyProtection="1"/>
    <xf numFmtId="0" fontId="50" fillId="0" borderId="95" xfId="0" applyFont="1" applyBorder="1" applyAlignment="1">
      <alignment vertical="center"/>
    </xf>
    <xf numFmtId="0" fontId="0" fillId="0" borderId="95" xfId="0" quotePrefix="1" applyBorder="1"/>
    <xf numFmtId="0" fontId="50" fillId="0" borderId="169" xfId="0" applyFont="1" applyBorder="1" applyAlignment="1">
      <alignment vertical="center"/>
    </xf>
    <xf numFmtId="0" fontId="20" fillId="0" borderId="0" xfId="0" applyFont="1" applyBorder="1" applyProtection="1"/>
    <xf numFmtId="0" fontId="4" fillId="0" borderId="188" xfId="0" applyFont="1" applyBorder="1" applyProtection="1">
      <protection locked="0"/>
    </xf>
    <xf numFmtId="5" fontId="15" fillId="0" borderId="165" xfId="0" applyNumberFormat="1" applyFont="1" applyFill="1" applyBorder="1" applyAlignment="1" applyProtection="1">
      <alignment vertical="center"/>
    </xf>
    <xf numFmtId="9" fontId="11" fillId="4" borderId="188" xfId="0" applyNumberFormat="1" applyFont="1" applyFill="1" applyBorder="1" applyAlignment="1" applyProtection="1">
      <alignment vertical="center"/>
    </xf>
    <xf numFmtId="0" fontId="11" fillId="0" borderId="231" xfId="0" applyFont="1" applyFill="1" applyBorder="1" applyProtection="1"/>
    <xf numFmtId="5" fontId="11" fillId="0" borderId="165" xfId="0" applyNumberFormat="1" applyFont="1" applyFill="1" applyBorder="1" applyAlignment="1" applyProtection="1">
      <alignment vertical="center"/>
    </xf>
    <xf numFmtId="5" fontId="16" fillId="0" borderId="165" xfId="0" applyNumberFormat="1" applyFont="1" applyFill="1" applyBorder="1" applyAlignment="1" applyProtection="1">
      <alignment vertical="center"/>
    </xf>
    <xf numFmtId="0" fontId="11" fillId="0" borderId="165" xfId="0" applyFont="1" applyBorder="1" applyProtection="1"/>
    <xf numFmtId="42" fontId="13" fillId="0" borderId="165" xfId="0" applyNumberFormat="1" applyFont="1" applyFill="1" applyBorder="1" applyAlignment="1" applyProtection="1">
      <alignment vertical="center"/>
    </xf>
    <xf numFmtId="0" fontId="4" fillId="0" borderId="232" xfId="0" applyFont="1" applyBorder="1" applyProtection="1"/>
    <xf numFmtId="5" fontId="15" fillId="0" borderId="165" xfId="0" applyNumberFormat="1" applyFont="1" applyFill="1" applyBorder="1" applyProtection="1"/>
    <xf numFmtId="5" fontId="16" fillId="0" borderId="165" xfId="0" applyNumberFormat="1" applyFont="1" applyFill="1" applyBorder="1" applyProtection="1"/>
    <xf numFmtId="0" fontId="16" fillId="0" borderId="165" xfId="0" applyNumberFormat="1" applyFont="1" applyFill="1" applyBorder="1" applyProtection="1"/>
    <xf numFmtId="0" fontId="23" fillId="0" borderId="233" xfId="0" applyFont="1" applyFill="1" applyBorder="1" applyProtection="1"/>
    <xf numFmtId="44" fontId="13" fillId="0" borderId="165" xfId="0" applyNumberFormat="1" applyFont="1" applyFill="1" applyBorder="1" applyAlignment="1" applyProtection="1">
      <alignment vertical="center"/>
    </xf>
    <xf numFmtId="0" fontId="23" fillId="0" borderId="165" xfId="0" applyFont="1" applyBorder="1" applyProtection="1"/>
    <xf numFmtId="0" fontId="23" fillId="0" borderId="234" xfId="0" applyFont="1" applyBorder="1" applyProtection="1"/>
    <xf numFmtId="0" fontId="4" fillId="0" borderId="165" xfId="0" applyFont="1" applyBorder="1" applyProtection="1"/>
    <xf numFmtId="0" fontId="2" fillId="10" borderId="14" xfId="0" applyFont="1" applyFill="1" applyBorder="1" applyAlignment="1">
      <alignment horizontal="center"/>
    </xf>
    <xf numFmtId="0" fontId="2" fillId="10" borderId="38" xfId="0" applyFont="1" applyFill="1" applyBorder="1"/>
    <xf numFmtId="0" fontId="2" fillId="10" borderId="235" xfId="0" applyFont="1" applyFill="1" applyBorder="1"/>
    <xf numFmtId="14" fontId="0" fillId="0" borderId="240" xfId="0" applyNumberFormat="1" applyBorder="1"/>
    <xf numFmtId="0" fontId="0" fillId="0" borderId="242" xfId="0" applyBorder="1"/>
    <xf numFmtId="14" fontId="0" fillId="0" borderId="240" xfId="0" applyNumberFormat="1" applyBorder="1" applyAlignment="1">
      <alignment vertical="top"/>
    </xf>
    <xf numFmtId="0" fontId="0" fillId="0" borderId="242" xfId="0" applyBorder="1" applyAlignment="1">
      <alignment vertical="top" wrapText="1"/>
    </xf>
    <xf numFmtId="0" fontId="0" fillId="0" borderId="243" xfId="0" applyBorder="1"/>
    <xf numFmtId="0" fontId="0" fillId="0" borderId="245" xfId="0" applyBorder="1"/>
    <xf numFmtId="0" fontId="0" fillId="0" borderId="238" xfId="0" applyNumberFormat="1" applyBorder="1" applyAlignment="1">
      <alignment horizontal="center" vertical="center"/>
    </xf>
    <xf numFmtId="0" fontId="0" fillId="0" borderId="241" xfId="0" applyNumberFormat="1" applyBorder="1" applyAlignment="1">
      <alignment horizontal="center" vertical="center"/>
    </xf>
    <xf numFmtId="0" fontId="0" fillId="0" borderId="244" xfId="0" applyNumberFormat="1" applyBorder="1" applyAlignment="1">
      <alignment horizontal="center" vertical="center"/>
    </xf>
    <xf numFmtId="0" fontId="0" fillId="0" borderId="236" xfId="0" applyBorder="1" applyAlignment="1">
      <alignment vertical="center"/>
    </xf>
    <xf numFmtId="14" fontId="0" fillId="0" borderId="237" xfId="0" applyNumberFormat="1" applyBorder="1" applyAlignment="1">
      <alignment vertical="center"/>
    </xf>
    <xf numFmtId="0" fontId="0" fillId="0" borderId="23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10" xfId="0" applyBorder="1"/>
    <xf numFmtId="0" fontId="0" fillId="0" borderId="167" xfId="0" applyBorder="1"/>
    <xf numFmtId="0" fontId="0" fillId="0" borderId="209" xfId="0" applyBorder="1"/>
    <xf numFmtId="5" fontId="15" fillId="8" borderId="155" xfId="0" applyNumberFormat="1" applyFont="1" applyFill="1" applyBorder="1" applyAlignment="1" applyProtection="1">
      <alignment vertical="center"/>
    </xf>
    <xf numFmtId="5" fontId="15" fillId="8" borderId="164" xfId="0" applyNumberFormat="1" applyFont="1" applyFill="1" applyBorder="1" applyAlignment="1" applyProtection="1">
      <alignment vertical="center"/>
    </xf>
    <xf numFmtId="42" fontId="13" fillId="7" borderId="170" xfId="0" applyNumberFormat="1" applyFont="1" applyFill="1" applyBorder="1" applyAlignment="1" applyProtection="1">
      <alignment vertical="center"/>
    </xf>
    <xf numFmtId="0" fontId="15" fillId="8" borderId="165" xfId="0" applyFont="1" applyFill="1" applyBorder="1" applyAlignment="1" applyProtection="1"/>
    <xf numFmtId="0" fontId="15" fillId="8" borderId="166" xfId="0" applyFont="1" applyFill="1" applyBorder="1" applyProtection="1"/>
    <xf numFmtId="14" fontId="0" fillId="0" borderId="246" xfId="0" applyNumberFormat="1" applyBorder="1" applyAlignment="1">
      <alignment vertical="top"/>
    </xf>
    <xf numFmtId="0" fontId="0" fillId="0" borderId="247" xfId="0" applyNumberFormat="1" applyBorder="1" applyAlignment="1">
      <alignment horizontal="center" vertical="center"/>
    </xf>
    <xf numFmtId="0" fontId="0" fillId="0" borderId="248" xfId="0" applyBorder="1" applyAlignment="1">
      <alignment vertical="top" wrapText="1"/>
    </xf>
    <xf numFmtId="0" fontId="0" fillId="0" borderId="249" xfId="0" applyBorder="1" applyAlignment="1">
      <alignment vertical="center"/>
    </xf>
    <xf numFmtId="14" fontId="0" fillId="0" borderId="250" xfId="0" applyNumberFormat="1" applyBorder="1" applyAlignment="1">
      <alignment vertical="center"/>
    </xf>
    <xf numFmtId="0" fontId="0" fillId="0" borderId="251" xfId="0" applyNumberFormat="1" applyBorder="1" applyAlignment="1">
      <alignment horizontal="center" vertical="center"/>
    </xf>
    <xf numFmtId="0" fontId="0" fillId="0" borderId="252" xfId="0" applyBorder="1" applyAlignment="1">
      <alignment vertical="center" wrapText="1"/>
    </xf>
    <xf numFmtId="0" fontId="5" fillId="0" borderId="0" xfId="1" applyFont="1" applyFill="1"/>
    <xf numFmtId="0" fontId="5" fillId="0" borderId="0" xfId="1" applyFont="1" applyFill="1" applyProtection="1">
      <protection locked="0"/>
    </xf>
    <xf numFmtId="42" fontId="13" fillId="6" borderId="253" xfId="0" applyNumberFormat="1" applyFont="1" applyFill="1" applyBorder="1" applyAlignment="1" applyProtection="1">
      <alignment vertical="center"/>
    </xf>
    <xf numFmtId="42" fontId="13" fillId="12" borderId="185" xfId="0" applyNumberFormat="1" applyFont="1" applyFill="1" applyBorder="1" applyAlignment="1" applyProtection="1">
      <alignment vertical="center"/>
    </xf>
    <xf numFmtId="42" fontId="13" fillId="6" borderId="254" xfId="0" applyNumberFormat="1" applyFont="1" applyFill="1" applyBorder="1" applyAlignment="1" applyProtection="1">
      <alignment vertical="center"/>
    </xf>
    <xf numFmtId="42" fontId="13" fillId="6" borderId="255" xfId="0" applyNumberFormat="1" applyFont="1" applyFill="1" applyBorder="1" applyAlignment="1" applyProtection="1">
      <alignment vertical="center"/>
    </xf>
    <xf numFmtId="42" fontId="13" fillId="6" borderId="256" xfId="0" applyNumberFormat="1" applyFont="1" applyFill="1" applyBorder="1" applyAlignment="1" applyProtection="1">
      <alignment vertical="center"/>
    </xf>
    <xf numFmtId="42" fontId="13" fillId="4" borderId="185" xfId="0" applyNumberFormat="1" applyFont="1" applyFill="1" applyBorder="1" applyAlignment="1" applyProtection="1">
      <alignment vertical="center"/>
    </xf>
    <xf numFmtId="42" fontId="13" fillId="4" borderId="255" xfId="0" applyNumberFormat="1" applyFont="1" applyFill="1" applyBorder="1" applyAlignment="1" applyProtection="1">
      <alignment vertical="center"/>
    </xf>
    <xf numFmtId="42" fontId="13" fillId="4" borderId="256" xfId="0" applyNumberFormat="1" applyFont="1" applyFill="1" applyBorder="1" applyAlignment="1" applyProtection="1">
      <alignment vertical="center"/>
    </xf>
    <xf numFmtId="42" fontId="13" fillId="4" borderId="257" xfId="0" applyNumberFormat="1" applyFont="1" applyFill="1" applyBorder="1" applyAlignment="1" applyProtection="1">
      <alignment vertical="center"/>
    </xf>
    <xf numFmtId="0" fontId="19" fillId="10" borderId="91" xfId="0" applyFont="1" applyFill="1" applyBorder="1" applyAlignment="1" applyProtection="1">
      <alignment horizontal="center"/>
    </xf>
    <xf numFmtId="42" fontId="13" fillId="4" borderId="254" xfId="0" applyNumberFormat="1" applyFont="1" applyFill="1" applyBorder="1" applyAlignment="1" applyProtection="1">
      <alignment vertical="center"/>
    </xf>
    <xf numFmtId="0" fontId="5" fillId="0" borderId="124" xfId="1" applyFont="1" applyBorder="1" applyAlignment="1" applyProtection="1">
      <alignment vertical="center"/>
      <protection locked="0"/>
    </xf>
    <xf numFmtId="0" fontId="5" fillId="0" borderId="16" xfId="1" applyFont="1" applyBorder="1" applyAlignment="1" applyProtection="1">
      <alignment vertical="center"/>
      <protection locked="0"/>
    </xf>
    <xf numFmtId="0" fontId="5" fillId="0" borderId="123" xfId="1" applyFont="1" applyBorder="1" applyAlignment="1" applyProtection="1">
      <alignment vertical="center"/>
      <protection locked="0"/>
    </xf>
    <xf numFmtId="0" fontId="5" fillId="0" borderId="119" xfId="1" applyFont="1" applyBorder="1" applyAlignment="1" applyProtection="1">
      <alignment vertical="center"/>
      <protection locked="0"/>
    </xf>
    <xf numFmtId="0" fontId="5" fillId="0" borderId="17" xfId="1" applyFont="1" applyBorder="1" applyAlignment="1" applyProtection="1">
      <alignment vertical="center"/>
      <protection locked="0"/>
    </xf>
    <xf numFmtId="0" fontId="5" fillId="0" borderId="118" xfId="1" applyFont="1" applyBorder="1" applyAlignment="1" applyProtection="1">
      <alignment vertical="center"/>
      <protection locked="0"/>
    </xf>
    <xf numFmtId="0" fontId="30" fillId="0" borderId="5" xfId="1" applyFont="1" applyBorder="1" applyAlignment="1" applyProtection="1"/>
    <xf numFmtId="0" fontId="30" fillId="0" borderId="21" xfId="1" applyFont="1" applyBorder="1" applyAlignment="1" applyProtection="1">
      <alignment horizontal="left" vertical="top" wrapText="1"/>
      <protection locked="0"/>
    </xf>
    <xf numFmtId="0" fontId="30" fillId="0" borderId="22" xfId="1" applyFont="1" applyBorder="1" applyAlignment="1" applyProtection="1">
      <alignment horizontal="left" vertical="top" wrapText="1"/>
      <protection locked="0"/>
    </xf>
    <xf numFmtId="0" fontId="30" fillId="0" borderId="23" xfId="1" applyFont="1" applyBorder="1" applyAlignment="1" applyProtection="1">
      <alignment horizontal="left" vertical="top" wrapText="1"/>
      <protection locked="0"/>
    </xf>
    <xf numFmtId="0" fontId="30" fillId="0" borderId="24" xfId="1" applyFont="1" applyBorder="1" applyAlignment="1" applyProtection="1">
      <alignment horizontal="left" vertical="top" wrapText="1"/>
      <protection locked="0"/>
    </xf>
    <xf numFmtId="0" fontId="30" fillId="0" borderId="0" xfId="1" applyFont="1" applyBorder="1" applyAlignment="1" applyProtection="1">
      <alignment horizontal="left" vertical="top" wrapText="1"/>
      <protection locked="0"/>
    </xf>
    <xf numFmtId="0" fontId="30" fillId="0" borderId="25" xfId="1" applyFont="1" applyBorder="1" applyAlignment="1" applyProtection="1">
      <alignment horizontal="left" vertical="top" wrapText="1"/>
      <protection locked="0"/>
    </xf>
    <xf numFmtId="0" fontId="30" fillId="0" borderId="26" xfId="1" applyFont="1" applyBorder="1" applyAlignment="1" applyProtection="1">
      <alignment horizontal="left" vertical="top" wrapText="1"/>
      <protection locked="0"/>
    </xf>
    <xf numFmtId="0" fontId="30" fillId="0" borderId="5" xfId="1" applyFont="1" applyBorder="1" applyAlignment="1" applyProtection="1">
      <alignment horizontal="left" vertical="top" wrapText="1"/>
      <protection locked="0"/>
    </xf>
    <xf numFmtId="0" fontId="30" fillId="0" borderId="27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vertical="top"/>
    </xf>
    <xf numFmtId="0" fontId="2" fillId="11" borderId="49" xfId="6" applyFont="1" applyFill="1" applyBorder="1" applyAlignment="1" applyProtection="1">
      <alignment horizontal="center" vertical="center"/>
    </xf>
    <xf numFmtId="0" fontId="2" fillId="11" borderId="20" xfId="6" applyFont="1" applyFill="1" applyBorder="1" applyAlignment="1" applyProtection="1">
      <alignment horizontal="center" vertical="center"/>
    </xf>
    <xf numFmtId="0" fontId="2" fillId="11" borderId="18" xfId="6" applyFont="1" applyFill="1" applyBorder="1" applyAlignment="1" applyProtection="1">
      <alignment horizontal="center" vertical="center"/>
    </xf>
    <xf numFmtId="0" fontId="2" fillId="11" borderId="8" xfId="6" applyFont="1" applyFill="1" applyBorder="1" applyAlignment="1" applyProtection="1">
      <alignment horizontal="center" vertical="center"/>
    </xf>
    <xf numFmtId="0" fontId="2" fillId="11" borderId="48" xfId="6" applyFont="1" applyFill="1" applyBorder="1" applyAlignment="1" applyProtection="1">
      <alignment horizontal="center" vertical="center" wrapText="1"/>
    </xf>
    <xf numFmtId="0" fontId="2" fillId="11" borderId="42" xfId="6" applyFont="1" applyFill="1" applyBorder="1" applyAlignment="1" applyProtection="1">
      <alignment horizontal="center" vertical="center" wrapText="1"/>
    </xf>
    <xf numFmtId="9" fontId="29" fillId="11" borderId="49" xfId="5" applyNumberFormat="1" applyFont="1" applyFill="1" applyBorder="1" applyAlignment="1" applyProtection="1">
      <alignment horizontal="center" vertical="center" wrapText="1"/>
    </xf>
    <xf numFmtId="9" fontId="29" fillId="11" borderId="18" xfId="5" applyNumberFormat="1" applyFont="1" applyFill="1" applyBorder="1" applyAlignment="1" applyProtection="1">
      <alignment horizontal="center" vertical="center" wrapText="1"/>
    </xf>
    <xf numFmtId="9" fontId="29" fillId="11" borderId="114" xfId="5" applyNumberFormat="1" applyFont="1" applyFill="1" applyBorder="1" applyAlignment="1" applyProtection="1">
      <alignment horizontal="center" vertical="center" wrapText="1"/>
    </xf>
    <xf numFmtId="9" fontId="29" fillId="11" borderId="81" xfId="5" applyNumberFormat="1" applyFont="1" applyFill="1" applyBorder="1" applyAlignment="1" applyProtection="1">
      <alignment horizontal="center" vertical="center" wrapText="1"/>
    </xf>
    <xf numFmtId="0" fontId="5" fillId="0" borderId="128" xfId="1" applyFont="1" applyBorder="1" applyAlignment="1" applyProtection="1">
      <alignment vertical="center"/>
      <protection locked="0"/>
    </xf>
    <xf numFmtId="0" fontId="5" fillId="0" borderId="130" xfId="1" applyFont="1" applyBorder="1" applyAlignment="1" applyProtection="1">
      <alignment vertical="center"/>
      <protection locked="0"/>
    </xf>
    <xf numFmtId="0" fontId="5" fillId="0" borderId="129" xfId="1" applyFont="1" applyBorder="1" applyAlignment="1" applyProtection="1">
      <alignment vertical="center"/>
      <protection locked="0"/>
    </xf>
    <xf numFmtId="0" fontId="32" fillId="3" borderId="132" xfId="1" applyFont="1" applyFill="1" applyBorder="1" applyAlignment="1" applyProtection="1"/>
    <xf numFmtId="0" fontId="32" fillId="3" borderId="131" xfId="1" applyFont="1" applyFill="1" applyBorder="1" applyAlignment="1" applyProtection="1"/>
    <xf numFmtId="0" fontId="7" fillId="0" borderId="0" xfId="1" applyFont="1" applyBorder="1" applyProtection="1">
      <protection locked="0"/>
    </xf>
    <xf numFmtId="0" fontId="2" fillId="0" borderId="0" xfId="5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vertical="center"/>
    </xf>
    <xf numFmtId="0" fontId="22" fillId="11" borderId="0" xfId="0" applyFont="1" applyFill="1" applyBorder="1" applyAlignment="1" applyProtection="1"/>
    <xf numFmtId="0" fontId="11" fillId="0" borderId="73" xfId="0" applyFont="1" applyBorder="1" applyAlignment="1" applyProtection="1">
      <alignment vertical="center"/>
      <protection locked="0"/>
    </xf>
    <xf numFmtId="0" fontId="11" fillId="0" borderId="72" xfId="0" applyFont="1" applyBorder="1" applyAlignment="1" applyProtection="1">
      <alignment vertical="center"/>
      <protection locked="0"/>
    </xf>
    <xf numFmtId="0" fontId="11" fillId="0" borderId="71" xfId="0" applyFont="1" applyBorder="1" applyAlignment="1" applyProtection="1">
      <alignment vertical="center"/>
      <protection locked="0"/>
    </xf>
    <xf numFmtId="42" fontId="14" fillId="0" borderId="20" xfId="0" applyNumberFormat="1" applyFont="1" applyFill="1" applyBorder="1" applyAlignment="1" applyProtection="1">
      <alignment horizontal="center" vertical="center"/>
    </xf>
    <xf numFmtId="5" fontId="16" fillId="10" borderId="89" xfId="0" applyNumberFormat="1" applyFont="1" applyFill="1" applyBorder="1" applyAlignment="1" applyProtection="1">
      <alignment horizontal="center" vertical="center" wrapText="1"/>
    </xf>
    <xf numFmtId="5" fontId="16" fillId="10" borderId="85" xfId="0" applyNumberFormat="1" applyFont="1" applyFill="1" applyBorder="1" applyAlignment="1" applyProtection="1">
      <alignment horizontal="center" vertical="center" wrapText="1"/>
    </xf>
    <xf numFmtId="0" fontId="22" fillId="11" borderId="0" xfId="0" applyFont="1" applyFill="1" applyBorder="1" applyProtection="1"/>
    <xf numFmtId="0" fontId="16" fillId="8" borderId="91" xfId="0" applyFont="1" applyFill="1" applyBorder="1" applyAlignment="1" applyProtection="1">
      <alignment horizontal="center" vertical="center" wrapText="1"/>
    </xf>
    <xf numFmtId="0" fontId="16" fillId="8" borderId="89" xfId="0" applyFont="1" applyFill="1" applyBorder="1" applyAlignment="1" applyProtection="1">
      <alignment horizontal="center" vertical="center" wrapText="1"/>
    </xf>
    <xf numFmtId="0" fontId="16" fillId="8" borderId="85" xfId="0" applyFont="1" applyFill="1" applyBorder="1" applyAlignment="1" applyProtection="1">
      <alignment horizontal="center" vertical="center" wrapText="1"/>
    </xf>
    <xf numFmtId="5" fontId="5" fillId="5" borderId="87" xfId="0" applyNumberFormat="1" applyFont="1" applyFill="1" applyBorder="1" applyAlignment="1" applyProtection="1">
      <alignment horizontal="center" vertical="center" wrapText="1"/>
      <protection locked="0"/>
    </xf>
    <xf numFmtId="5" fontId="5" fillId="5" borderId="82" xfId="0" applyNumberFormat="1" applyFont="1" applyFill="1" applyBorder="1" applyAlignment="1" applyProtection="1">
      <alignment horizontal="center" vertical="center" wrapText="1"/>
      <protection locked="0"/>
    </xf>
    <xf numFmtId="5" fontId="5" fillId="5" borderId="86" xfId="0" applyNumberFormat="1" applyFont="1" applyFill="1" applyBorder="1" applyAlignment="1" applyProtection="1">
      <alignment horizontal="center" vertical="center" wrapText="1"/>
      <protection locked="0"/>
    </xf>
    <xf numFmtId="5" fontId="5" fillId="5" borderId="81" xfId="0" applyNumberFormat="1" applyFont="1" applyFill="1" applyBorder="1" applyAlignment="1" applyProtection="1">
      <alignment horizontal="center" vertical="center" wrapText="1"/>
      <protection locked="0"/>
    </xf>
    <xf numFmtId="0" fontId="19" fillId="10" borderId="155" xfId="0" applyFont="1" applyFill="1" applyBorder="1" applyAlignment="1" applyProtection="1">
      <alignment horizontal="center"/>
    </xf>
    <xf numFmtId="0" fontId="19" fillId="10" borderId="20" xfId="0" applyFont="1" applyFill="1" applyBorder="1" applyAlignment="1" applyProtection="1">
      <alignment horizontal="center"/>
    </xf>
    <xf numFmtId="0" fontId="19" fillId="10" borderId="164" xfId="0" applyFont="1" applyFill="1" applyBorder="1" applyAlignment="1" applyProtection="1">
      <alignment horizontal="center"/>
    </xf>
    <xf numFmtId="5" fontId="16" fillId="10" borderId="88" xfId="0" applyNumberFormat="1" applyFont="1" applyFill="1" applyBorder="1" applyAlignment="1" applyProtection="1">
      <alignment horizontal="center" vertical="center" wrapText="1"/>
    </xf>
    <xf numFmtId="5" fontId="16" fillId="10" borderId="84" xfId="0" applyNumberFormat="1" applyFont="1" applyFill="1" applyBorder="1" applyAlignment="1" applyProtection="1">
      <alignment horizontal="center" vertical="center" wrapText="1"/>
    </xf>
    <xf numFmtId="0" fontId="11" fillId="0" borderId="217" xfId="0" applyFont="1" applyBorder="1" applyAlignment="1" applyProtection="1">
      <alignment vertical="center"/>
      <protection locked="0"/>
    </xf>
    <xf numFmtId="0" fontId="28" fillId="10" borderId="47" xfId="0" applyFont="1" applyFill="1" applyBorder="1" applyAlignment="1" applyProtection="1">
      <alignment horizontal="center"/>
    </xf>
    <xf numFmtId="0" fontId="28" fillId="10" borderId="45" xfId="0" applyFont="1" applyFill="1" applyBorder="1" applyAlignment="1" applyProtection="1">
      <alignment horizontal="center"/>
    </xf>
    <xf numFmtId="0" fontId="28" fillId="10" borderId="101" xfId="0" applyFont="1" applyFill="1" applyBorder="1" applyAlignment="1" applyProtection="1">
      <alignment horizontal="center"/>
    </xf>
    <xf numFmtId="5" fontId="25" fillId="11" borderId="38" xfId="0" applyNumberFormat="1" applyFont="1" applyFill="1" applyBorder="1" applyAlignment="1" applyProtection="1">
      <alignment horizontal="center" vertical="center" wrapText="1"/>
    </xf>
    <xf numFmtId="5" fontId="25" fillId="11" borderId="100" xfId="0" applyNumberFormat="1" applyFont="1" applyFill="1" applyBorder="1" applyAlignment="1" applyProtection="1">
      <alignment horizontal="center" vertical="center" wrapText="1"/>
    </xf>
    <xf numFmtId="0" fontId="20" fillId="0" borderId="188" xfId="0" applyFont="1" applyBorder="1" applyProtection="1">
      <protection locked="0"/>
    </xf>
    <xf numFmtId="0" fontId="22" fillId="10" borderId="0" xfId="0" applyFont="1" applyFill="1" applyBorder="1" applyProtection="1"/>
    <xf numFmtId="0" fontId="7" fillId="0" borderId="165" xfId="0" applyFont="1" applyFill="1" applyBorder="1" applyAlignment="1" applyProtection="1"/>
    <xf numFmtId="0" fontId="22" fillId="10" borderId="0" xfId="0" applyFont="1" applyFill="1" applyBorder="1" applyAlignment="1" applyProtection="1">
      <alignment vertical="center"/>
      <protection locked="0"/>
    </xf>
    <xf numFmtId="0" fontId="0" fillId="0" borderId="206" xfId="0" applyBorder="1"/>
    <xf numFmtId="0" fontId="0" fillId="0" borderId="205" xfId="0" applyBorder="1"/>
    <xf numFmtId="0" fontId="0" fillId="0" borderId="212" xfId="0" applyBorder="1"/>
    <xf numFmtId="0" fontId="0" fillId="0" borderId="210" xfId="0" applyBorder="1"/>
    <xf numFmtId="0" fontId="0" fillId="0" borderId="167" xfId="0" applyBorder="1"/>
    <xf numFmtId="0" fontId="0" fillId="0" borderId="209" xfId="0" applyBorder="1"/>
    <xf numFmtId="0" fontId="0" fillId="0" borderId="11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3" xfId="0" applyBorder="1" applyProtection="1">
      <protection locked="0"/>
    </xf>
    <xf numFmtId="0" fontId="20" fillId="0" borderId="175" xfId="0" applyFont="1" applyBorder="1"/>
    <xf numFmtId="0" fontId="20" fillId="0" borderId="203" xfId="0" applyFont="1" applyBorder="1"/>
    <xf numFmtId="0" fontId="20" fillId="0" borderId="208" xfId="0" applyFont="1" applyBorder="1"/>
    <xf numFmtId="0" fontId="0" fillId="0" borderId="18" xfId="0" applyBorder="1"/>
    <xf numFmtId="0" fontId="0" fillId="0" borderId="165" xfId="0" applyBorder="1"/>
    <xf numFmtId="0" fontId="0" fillId="0" borderId="83" xfId="0" applyBorder="1"/>
    <xf numFmtId="0" fontId="0" fillId="0" borderId="175" xfId="0" applyBorder="1"/>
    <xf numFmtId="0" fontId="0" fillId="0" borderId="203" xfId="0" applyBorder="1"/>
    <xf numFmtId="0" fontId="0" fillId="0" borderId="208" xfId="0" applyBorder="1"/>
    <xf numFmtId="0" fontId="46" fillId="0" borderId="155" xfId="0" applyFont="1" applyFill="1" applyBorder="1" applyProtection="1"/>
    <xf numFmtId="0" fontId="46" fillId="0" borderId="20" xfId="0" applyFont="1" applyFill="1" applyBorder="1" applyProtection="1"/>
    <xf numFmtId="0" fontId="46" fillId="0" borderId="164" xfId="0" applyFont="1" applyFill="1" applyBorder="1" applyProtection="1"/>
    <xf numFmtId="0" fontId="10" fillId="0" borderId="5" xfId="0" applyFont="1" applyFill="1" applyBorder="1" applyAlignment="1" applyProtection="1">
      <protection locked="0"/>
    </xf>
    <xf numFmtId="0" fontId="10" fillId="0" borderId="216" xfId="0" applyFont="1" applyFill="1" applyBorder="1" applyAlignment="1" applyProtection="1">
      <protection locked="0"/>
    </xf>
    <xf numFmtId="0" fontId="5" fillId="0" borderId="217" xfId="0" applyFont="1" applyFill="1" applyBorder="1" applyAlignment="1" applyProtection="1">
      <protection locked="0"/>
    </xf>
    <xf numFmtId="0" fontId="5" fillId="0" borderId="218" xfId="0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5" fillId="0" borderId="216" xfId="0" applyFont="1" applyFill="1" applyBorder="1" applyAlignment="1" applyProtection="1">
      <protection locked="0"/>
    </xf>
    <xf numFmtId="0" fontId="5" fillId="0" borderId="217" xfId="0" applyFont="1" applyFill="1" applyBorder="1" applyAlignment="1" applyProtection="1">
      <alignment horizontal="left"/>
      <protection locked="0"/>
    </xf>
    <xf numFmtId="0" fontId="5" fillId="0" borderId="218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Protection="1">
      <protection locked="0"/>
    </xf>
    <xf numFmtId="0" fontId="5" fillId="0" borderId="217" xfId="0" applyFont="1" applyFill="1" applyBorder="1" applyProtection="1">
      <protection locked="0"/>
    </xf>
    <xf numFmtId="0" fontId="5" fillId="0" borderId="216" xfId="0" applyFont="1" applyFill="1" applyBorder="1" applyProtection="1">
      <protection locked="0"/>
    </xf>
  </cellXfs>
  <cellStyles count="11">
    <cellStyle name="Comma" xfId="8" builtinId="3"/>
    <cellStyle name="Comma 2 6" xfId="4"/>
    <cellStyle name="Comma 3" xfId="3"/>
    <cellStyle name="Currency" xfId="9" builtinId="4"/>
    <cellStyle name="Currency 2" xfId="2"/>
    <cellStyle name="Normal" xfId="0" builtinId="0"/>
    <cellStyle name="Normal 11 2 5" xfId="6"/>
    <cellStyle name="Normal 2 2" xfId="1"/>
    <cellStyle name="Normal 5" xfId="7"/>
    <cellStyle name="Normal 8 2 2 3 3" xfId="5"/>
    <cellStyle name="Percent" xfId="10" builtinId="5"/>
  </cellStyles>
  <dxfs count="4">
    <dxf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CCFFCC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85726</xdr:rowOff>
    </xdr:from>
    <xdr:to>
      <xdr:col>6</xdr:col>
      <xdr:colOff>85725</xdr:colOff>
      <xdr:row>9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4775" y="85726"/>
          <a:ext cx="3638550" cy="170497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 5A: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Schedule</a:t>
          </a:r>
          <a:endParaRPr lang="en-US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 sz="1100" b="0"/>
            <a:t>Provide "Date Completed" and "Status" information for the following project tasks at a minimum. 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Do not delet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Tasks from this list. </a:t>
          </a:r>
          <a:r>
            <a:rPr lang="en-US" sz="1100" b="0"/>
            <a:t>If a task does not apply to your project, enter N/A.  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 sz="1100" b="0"/>
            <a:t>To add additional tasks, insert additional lines as needed. 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 sz="1100" b="0"/>
            <a:t>For each new task you enter in this form, also enter the appropriate category in the "Category" column.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additional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instances of existing Tasks (e.g., "Award date for funding source (specify)")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copy-paste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exact text into the new cell.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Tasks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that require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additional details be specified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(e.g. Funder Name, Award date for funding source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please enter the details only in the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Notes/Status column. </a:t>
          </a:r>
          <a:endParaRPr lang="en-US" b="1">
            <a:effectLst/>
          </a:endParaRPr>
        </a:p>
        <a:p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95250</xdr:rowOff>
    </xdr:from>
    <xdr:to>
      <xdr:col>12</xdr:col>
      <xdr:colOff>9525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199" y="95250"/>
          <a:ext cx="8505826" cy="14192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 6A: Total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Development Budget</a:t>
          </a:r>
          <a:endParaRPr lang="en-US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Instructions:</a:t>
          </a: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•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This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Form provides a rollup of the financial details entered on Forms 6B-1,2 and 3. You need only enter further details in cells not colored yellow. </a:t>
          </a:r>
        </a:p>
        <a:p>
          <a:endParaRPr lang="en-US" sz="1100" b="0" i="0" baseline="0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Amounts added in the Total Project Cost column must be accounted for in full by assigning them to funding Sources as appropriate.</a:t>
          </a:r>
          <a:endParaRPr lang="en-US">
            <a:effectLst/>
            <a:latin typeface="+mn-lt"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Until this has been done, the Total Project Cost amount will be tinted red.</a:t>
          </a:r>
          <a:endParaRPr lang="en-US">
            <a:effectLst/>
            <a:latin typeface="+mn-lt"/>
          </a:endParaRPr>
        </a:p>
        <a:p>
          <a:endParaRPr lang="en-U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95250</xdr:rowOff>
    </xdr:from>
    <xdr:to>
      <xdr:col>15</xdr:col>
      <xdr:colOff>104775</xdr:colOff>
      <xdr:row>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6199" y="95250"/>
          <a:ext cx="7486651" cy="1333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 6B-1 – Affordable Unit Development Budget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Instructions:</a:t>
          </a: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not add columns. The number of columns provided on this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is based on average funding sources used by projects.  If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your project proposes to use more than six Residential and two Non-Residential fund sources, please contact HTF to request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an alternate Form 6B-1</a:t>
          </a:r>
        </a:p>
        <a:p>
          <a:endParaRPr lang="en-US">
            <a:effectLst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not combine funding sources in a column.</a:t>
          </a:r>
          <a:endParaRPr lang="en-US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13</xdr:col>
      <xdr:colOff>19050</xdr:colOff>
      <xdr:row>4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5725" y="66675"/>
          <a:ext cx="7248525" cy="80962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 6C-1 – Affordable Unit Development Budget Details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cost item, explain the basis for the cost, when the estimate was made and identify who made the estimates.</a:t>
          </a:r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12</xdr:col>
      <xdr:colOff>19050</xdr:colOff>
      <xdr:row>4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5725" y="66675"/>
          <a:ext cx="7248525" cy="80962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 6E: Supplemental Development Budget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Single House</a:t>
          </a:r>
          <a:endParaRPr lang="en-US" sz="1400" b="1">
            <a:effectLst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Briefly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describe the underlying assumptions for each item listed below as they relate to a representative house in the project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57151</xdr:rowOff>
    </xdr:from>
    <xdr:to>
      <xdr:col>15</xdr:col>
      <xdr:colOff>104775</xdr:colOff>
      <xdr:row>5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5725" y="57151"/>
          <a:ext cx="11420475" cy="9524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 7: Financing Sources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Please list cash equity contributions as a source of funding where appropriate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● Please complete all information applicable to your project. Include all financing term assumptions </a:t>
          </a:r>
          <a:r>
            <a:rPr lang="en-US" sz="1100" b="0" i="1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even if they</a:t>
          </a:r>
          <a:r>
            <a:rPr lang="en-US" sz="1100" b="0" i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are the funder's standard terms</a:t>
          </a:r>
          <a:r>
            <a:rPr lang="en-US" sz="1100" b="0" i="0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</a:t>
          </a:r>
          <a:endParaRPr lang="en-US" sz="1100" b="0"/>
        </a:p>
        <a:p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77"/>
  <sheetViews>
    <sheetView workbookViewId="0">
      <selection activeCell="D26" sqref="D26"/>
    </sheetView>
  </sheetViews>
  <sheetFormatPr defaultRowHeight="15" x14ac:dyDescent="0.25"/>
  <cols>
    <col min="1" max="1" width="17.42578125" bestFit="1" customWidth="1"/>
    <col min="2" max="2" width="42.42578125" bestFit="1" customWidth="1"/>
    <col min="4" max="4" width="19.5703125" bestFit="1" customWidth="1"/>
    <col min="5" max="5" width="25.28515625" bestFit="1" customWidth="1"/>
    <col min="7" max="7" width="16.5703125" bestFit="1" customWidth="1"/>
    <col min="8" max="8" width="10.7109375" bestFit="1" customWidth="1"/>
  </cols>
  <sheetData>
    <row r="3" spans="1:2" x14ac:dyDescent="0.25">
      <c r="A3" s="294" t="s">
        <v>152</v>
      </c>
      <c r="B3" s="295" t="s">
        <v>113</v>
      </c>
    </row>
    <row r="4" spans="1:2" x14ac:dyDescent="0.25">
      <c r="B4" s="296" t="s">
        <v>153</v>
      </c>
    </row>
    <row r="5" spans="1:2" x14ac:dyDescent="0.25">
      <c r="B5" s="296" t="s">
        <v>154</v>
      </c>
    </row>
    <row r="6" spans="1:2" x14ac:dyDescent="0.25">
      <c r="B6" s="296" t="s">
        <v>155</v>
      </c>
    </row>
    <row r="7" spans="1:2" x14ac:dyDescent="0.25">
      <c r="B7" s="296" t="s">
        <v>156</v>
      </c>
    </row>
    <row r="8" spans="1:2" x14ac:dyDescent="0.25">
      <c r="B8" s="296" t="s">
        <v>157</v>
      </c>
    </row>
    <row r="9" spans="1:2" x14ac:dyDescent="0.25">
      <c r="B9" s="296" t="s">
        <v>158</v>
      </c>
    </row>
    <row r="10" spans="1:2" x14ac:dyDescent="0.25">
      <c r="B10" s="296" t="s">
        <v>159</v>
      </c>
    </row>
    <row r="11" spans="1:2" x14ac:dyDescent="0.25">
      <c r="B11" s="296" t="s">
        <v>160</v>
      </c>
    </row>
    <row r="12" spans="1:2" x14ac:dyDescent="0.25">
      <c r="B12" s="296" t="s">
        <v>161</v>
      </c>
    </row>
    <row r="13" spans="1:2" x14ac:dyDescent="0.25">
      <c r="B13" s="296" t="s">
        <v>162</v>
      </c>
    </row>
    <row r="14" spans="1:2" x14ac:dyDescent="0.25">
      <c r="B14" s="296" t="s">
        <v>163</v>
      </c>
    </row>
    <row r="15" spans="1:2" x14ac:dyDescent="0.25">
      <c r="B15" s="296" t="s">
        <v>164</v>
      </c>
    </row>
    <row r="16" spans="1:2" x14ac:dyDescent="0.25">
      <c r="B16" s="296" t="s">
        <v>165</v>
      </c>
    </row>
    <row r="17" spans="1:2" x14ac:dyDescent="0.25">
      <c r="B17" s="296" t="s">
        <v>166</v>
      </c>
    </row>
    <row r="18" spans="1:2" x14ac:dyDescent="0.25">
      <c r="B18" s="296" t="s">
        <v>167</v>
      </c>
    </row>
    <row r="19" spans="1:2" x14ac:dyDescent="0.25">
      <c r="B19" s="296" t="s">
        <v>168</v>
      </c>
    </row>
    <row r="20" spans="1:2" x14ac:dyDescent="0.25">
      <c r="B20" s="296" t="s">
        <v>169</v>
      </c>
    </row>
    <row r="21" spans="1:2" x14ac:dyDescent="0.25">
      <c r="B21" s="296" t="s">
        <v>170</v>
      </c>
    </row>
    <row r="22" spans="1:2" x14ac:dyDescent="0.25">
      <c r="B22" s="297" t="s">
        <v>171</v>
      </c>
    </row>
    <row r="26" spans="1:2" x14ac:dyDescent="0.25">
      <c r="A26" t="s">
        <v>310</v>
      </c>
      <c r="B26" s="519" t="s">
        <v>113</v>
      </c>
    </row>
    <row r="27" spans="1:2" x14ac:dyDescent="0.25">
      <c r="B27" s="520" t="s">
        <v>311</v>
      </c>
    </row>
    <row r="28" spans="1:2" x14ac:dyDescent="0.25">
      <c r="B28" s="521" t="s">
        <v>312</v>
      </c>
    </row>
    <row r="30" spans="1:2" x14ac:dyDescent="0.25">
      <c r="A30" t="s">
        <v>313</v>
      </c>
      <c r="B30" s="295" t="s">
        <v>113</v>
      </c>
    </row>
    <row r="31" spans="1:2" x14ac:dyDescent="0.25">
      <c r="B31" s="522" t="s">
        <v>311</v>
      </c>
    </row>
    <row r="32" spans="1:2" x14ac:dyDescent="0.25">
      <c r="B32" s="522" t="s">
        <v>312</v>
      </c>
    </row>
    <row r="33" spans="1:2" x14ac:dyDescent="0.25">
      <c r="B33" s="523" t="s">
        <v>314</v>
      </c>
    </row>
    <row r="35" spans="1:2" x14ac:dyDescent="0.25">
      <c r="A35" t="s">
        <v>315</v>
      </c>
      <c r="B35" s="295" t="s">
        <v>113</v>
      </c>
    </row>
    <row r="36" spans="1:2" x14ac:dyDescent="0.25">
      <c r="B36" s="522" t="s">
        <v>311</v>
      </c>
    </row>
    <row r="37" spans="1:2" x14ac:dyDescent="0.25">
      <c r="B37" s="522" t="s">
        <v>312</v>
      </c>
    </row>
    <row r="38" spans="1:2" x14ac:dyDescent="0.25">
      <c r="B38" s="523" t="s">
        <v>316</v>
      </c>
    </row>
    <row r="40" spans="1:2" x14ac:dyDescent="0.25">
      <c r="A40" t="s">
        <v>317</v>
      </c>
      <c r="B40" s="519" t="s">
        <v>113</v>
      </c>
    </row>
    <row r="41" spans="1:2" x14ac:dyDescent="0.25">
      <c r="B41" s="520" t="s">
        <v>318</v>
      </c>
    </row>
    <row r="42" spans="1:2" x14ac:dyDescent="0.25">
      <c r="B42" s="520" t="s">
        <v>319</v>
      </c>
    </row>
    <row r="43" spans="1:2" x14ac:dyDescent="0.25">
      <c r="B43" s="520" t="s">
        <v>320</v>
      </c>
    </row>
    <row r="44" spans="1:2" x14ac:dyDescent="0.25">
      <c r="B44" s="521" t="s">
        <v>321</v>
      </c>
    </row>
    <row r="46" spans="1:2" x14ac:dyDescent="0.25">
      <c r="A46" t="s">
        <v>322</v>
      </c>
      <c r="B46" s="519" t="s">
        <v>113</v>
      </c>
    </row>
    <row r="47" spans="1:2" x14ac:dyDescent="0.25">
      <c r="B47" s="520" t="s">
        <v>323</v>
      </c>
    </row>
    <row r="48" spans="1:2" x14ac:dyDescent="0.25">
      <c r="B48" s="521" t="s">
        <v>324</v>
      </c>
    </row>
    <row r="51" spans="1:8" x14ac:dyDescent="0.25">
      <c r="A51" t="s">
        <v>325</v>
      </c>
      <c r="B51" s="519" t="s">
        <v>326</v>
      </c>
      <c r="D51" t="s">
        <v>327</v>
      </c>
      <c r="E51" s="519" t="s">
        <v>113</v>
      </c>
      <c r="G51" t="s">
        <v>328</v>
      </c>
      <c r="H51" t="s">
        <v>329</v>
      </c>
    </row>
    <row r="52" spans="1:8" x14ac:dyDescent="0.25">
      <c r="B52" s="520" t="s">
        <v>308</v>
      </c>
      <c r="E52" s="520" t="s">
        <v>308</v>
      </c>
      <c r="G52" s="524" t="s">
        <v>330</v>
      </c>
      <c r="H52" s="524" t="s">
        <v>331</v>
      </c>
    </row>
    <row r="53" spans="1:8" x14ac:dyDescent="0.25">
      <c r="B53" s="520" t="s">
        <v>309</v>
      </c>
      <c r="E53" s="521" t="s">
        <v>309</v>
      </c>
      <c r="G53" s="524" t="s">
        <v>332</v>
      </c>
      <c r="H53" s="524" t="s">
        <v>333</v>
      </c>
    </row>
    <row r="54" spans="1:8" x14ac:dyDescent="0.25">
      <c r="B54" s="521" t="s">
        <v>334</v>
      </c>
      <c r="G54" s="524"/>
      <c r="H54" s="524" t="s">
        <v>335</v>
      </c>
    </row>
    <row r="55" spans="1:8" x14ac:dyDescent="0.25">
      <c r="H55" s="524" t="s">
        <v>336</v>
      </c>
    </row>
    <row r="56" spans="1:8" x14ac:dyDescent="0.25">
      <c r="A56" t="s">
        <v>337</v>
      </c>
      <c r="B56" s="295" t="s">
        <v>113</v>
      </c>
      <c r="H56" s="524" t="s">
        <v>338</v>
      </c>
    </row>
    <row r="57" spans="1:8" x14ac:dyDescent="0.25">
      <c r="B57" s="522" t="s">
        <v>339</v>
      </c>
      <c r="H57" s="524"/>
    </row>
    <row r="58" spans="1:8" x14ac:dyDescent="0.25">
      <c r="B58" s="523" t="s">
        <v>340</v>
      </c>
      <c r="H58" s="524"/>
    </row>
    <row r="59" spans="1:8" x14ac:dyDescent="0.25">
      <c r="H59" s="524"/>
    </row>
    <row r="60" spans="1:8" x14ac:dyDescent="0.25">
      <c r="A60" t="s">
        <v>341</v>
      </c>
      <c r="B60" s="519" t="s">
        <v>113</v>
      </c>
    </row>
    <row r="61" spans="1:8" x14ac:dyDescent="0.25">
      <c r="B61" s="520" t="s">
        <v>342</v>
      </c>
    </row>
    <row r="62" spans="1:8" x14ac:dyDescent="0.25">
      <c r="B62" s="521" t="s">
        <v>343</v>
      </c>
    </row>
    <row r="65" spans="1:5" x14ac:dyDescent="0.25">
      <c r="A65" t="s">
        <v>324</v>
      </c>
      <c r="B65" s="519"/>
    </row>
    <row r="66" spans="1:5" x14ac:dyDescent="0.25">
      <c r="B66" s="521" t="s">
        <v>173</v>
      </c>
    </row>
    <row r="68" spans="1:5" x14ac:dyDescent="0.25">
      <c r="A68" t="s">
        <v>323</v>
      </c>
      <c r="B68" s="519" t="s">
        <v>113</v>
      </c>
      <c r="D68" t="s">
        <v>344</v>
      </c>
      <c r="E68" s="519" t="s">
        <v>113</v>
      </c>
    </row>
    <row r="69" spans="1:5" x14ac:dyDescent="0.25">
      <c r="B69" s="520" t="s">
        <v>345</v>
      </c>
      <c r="E69" s="520" t="s">
        <v>345</v>
      </c>
    </row>
    <row r="70" spans="1:5" x14ac:dyDescent="0.25">
      <c r="B70" s="520" t="s">
        <v>346</v>
      </c>
      <c r="E70" s="520" t="s">
        <v>346</v>
      </c>
    </row>
    <row r="71" spans="1:5" x14ac:dyDescent="0.25">
      <c r="B71" s="520" t="s">
        <v>347</v>
      </c>
      <c r="E71" s="520" t="s">
        <v>347</v>
      </c>
    </row>
    <row r="72" spans="1:5" x14ac:dyDescent="0.25">
      <c r="B72" s="520" t="s">
        <v>348</v>
      </c>
      <c r="E72" s="520" t="s">
        <v>348</v>
      </c>
    </row>
    <row r="73" spans="1:5" x14ac:dyDescent="0.25">
      <c r="B73" s="520" t="s">
        <v>349</v>
      </c>
      <c r="E73" s="520" t="s">
        <v>349</v>
      </c>
    </row>
    <row r="74" spans="1:5" x14ac:dyDescent="0.25">
      <c r="B74" s="520" t="s">
        <v>350</v>
      </c>
      <c r="E74" s="520" t="s">
        <v>350</v>
      </c>
    </row>
    <row r="75" spans="1:5" x14ac:dyDescent="0.25">
      <c r="B75" s="521" t="s">
        <v>351</v>
      </c>
      <c r="E75" s="523" t="s">
        <v>91</v>
      </c>
    </row>
    <row r="77" spans="1:5" x14ac:dyDescent="0.25">
      <c r="A77" t="s">
        <v>352</v>
      </c>
      <c r="B77" s="519" t="s">
        <v>113</v>
      </c>
    </row>
    <row r="78" spans="1:5" x14ac:dyDescent="0.25">
      <c r="B78" s="522" t="s">
        <v>324</v>
      </c>
    </row>
    <row r="79" spans="1:5" x14ac:dyDescent="0.25">
      <c r="B79" s="522" t="s">
        <v>346</v>
      </c>
    </row>
    <row r="80" spans="1:5" x14ac:dyDescent="0.25">
      <c r="B80" s="520" t="s">
        <v>345</v>
      </c>
    </row>
    <row r="81" spans="1:2" x14ac:dyDescent="0.25">
      <c r="B81" s="520" t="s">
        <v>347</v>
      </c>
    </row>
    <row r="82" spans="1:2" x14ac:dyDescent="0.25">
      <c r="B82" s="520" t="s">
        <v>348</v>
      </c>
    </row>
    <row r="83" spans="1:2" x14ac:dyDescent="0.25">
      <c r="B83" s="520" t="s">
        <v>349</v>
      </c>
    </row>
    <row r="84" spans="1:2" x14ac:dyDescent="0.25">
      <c r="B84" s="520" t="s">
        <v>350</v>
      </c>
    </row>
    <row r="85" spans="1:2" x14ac:dyDescent="0.25">
      <c r="B85" s="521" t="s">
        <v>351</v>
      </c>
    </row>
    <row r="87" spans="1:2" x14ac:dyDescent="0.25">
      <c r="A87" t="s">
        <v>353</v>
      </c>
      <c r="B87" s="519" t="s">
        <v>113</v>
      </c>
    </row>
    <row r="88" spans="1:2" x14ac:dyDescent="0.25">
      <c r="B88" s="520" t="s">
        <v>354</v>
      </c>
    </row>
    <row r="89" spans="1:2" x14ac:dyDescent="0.25">
      <c r="B89" s="521" t="s">
        <v>103</v>
      </c>
    </row>
    <row r="92" spans="1:2" x14ac:dyDescent="0.25">
      <c r="A92" t="s">
        <v>355</v>
      </c>
      <c r="B92" s="519" t="s">
        <v>113</v>
      </c>
    </row>
    <row r="93" spans="1:2" x14ac:dyDescent="0.25">
      <c r="B93" s="525">
        <v>0.25</v>
      </c>
    </row>
    <row r="94" spans="1:2" x14ac:dyDescent="0.25">
      <c r="B94" s="525">
        <v>0.3</v>
      </c>
    </row>
    <row r="95" spans="1:2" x14ac:dyDescent="0.25">
      <c r="B95" s="525">
        <v>0.35</v>
      </c>
    </row>
    <row r="96" spans="1:2" x14ac:dyDescent="0.25">
      <c r="B96" s="525">
        <v>0.4</v>
      </c>
    </row>
    <row r="97" spans="1:2" x14ac:dyDescent="0.25">
      <c r="B97" s="525">
        <v>0.45</v>
      </c>
    </row>
    <row r="98" spans="1:2" x14ac:dyDescent="0.25">
      <c r="B98" s="525">
        <v>0.5</v>
      </c>
    </row>
    <row r="99" spans="1:2" x14ac:dyDescent="0.25">
      <c r="B99" s="525">
        <v>0.55000000000000004</v>
      </c>
    </row>
    <row r="100" spans="1:2" x14ac:dyDescent="0.25">
      <c r="B100" s="525">
        <v>0.6</v>
      </c>
    </row>
    <row r="101" spans="1:2" x14ac:dyDescent="0.25">
      <c r="B101" s="525">
        <v>0.65</v>
      </c>
    </row>
    <row r="102" spans="1:2" x14ac:dyDescent="0.25">
      <c r="B102" s="526">
        <v>0.8</v>
      </c>
    </row>
    <row r="105" spans="1:2" x14ac:dyDescent="0.25">
      <c r="A105" t="s">
        <v>356</v>
      </c>
      <c r="B105" s="519" t="s">
        <v>113</v>
      </c>
    </row>
    <row r="106" spans="1:2" x14ac:dyDescent="0.25">
      <c r="B106" s="520" t="s">
        <v>135</v>
      </c>
    </row>
    <row r="107" spans="1:2" x14ac:dyDescent="0.25">
      <c r="B107" s="521" t="s">
        <v>134</v>
      </c>
    </row>
    <row r="110" spans="1:2" x14ac:dyDescent="0.25">
      <c r="A110" t="s">
        <v>357</v>
      </c>
      <c r="B110" s="527" t="s">
        <v>174</v>
      </c>
    </row>
    <row r="116" spans="1:2" x14ac:dyDescent="0.25">
      <c r="A116" t="s">
        <v>358</v>
      </c>
      <c r="B116" s="519" t="s">
        <v>113</v>
      </c>
    </row>
    <row r="117" spans="1:2" x14ac:dyDescent="0.25">
      <c r="B117" s="520" t="s">
        <v>359</v>
      </c>
    </row>
    <row r="118" spans="1:2" x14ac:dyDescent="0.25">
      <c r="B118" s="520" t="s">
        <v>360</v>
      </c>
    </row>
    <row r="119" spans="1:2" x14ac:dyDescent="0.25">
      <c r="B119" s="520" t="s">
        <v>361</v>
      </c>
    </row>
    <row r="120" spans="1:2" x14ac:dyDescent="0.25">
      <c r="B120" s="520" t="s">
        <v>362</v>
      </c>
    </row>
    <row r="121" spans="1:2" x14ac:dyDescent="0.25">
      <c r="B121" s="520" t="s">
        <v>363</v>
      </c>
    </row>
    <row r="122" spans="1:2" x14ac:dyDescent="0.25">
      <c r="B122" s="520" t="s">
        <v>364</v>
      </c>
    </row>
    <row r="123" spans="1:2" x14ac:dyDescent="0.25">
      <c r="B123" s="520" t="s">
        <v>365</v>
      </c>
    </row>
    <row r="124" spans="1:2" x14ac:dyDescent="0.25">
      <c r="B124" s="521" t="s">
        <v>366</v>
      </c>
    </row>
    <row r="127" spans="1:2" x14ac:dyDescent="0.25">
      <c r="A127" t="s">
        <v>367</v>
      </c>
      <c r="B127" s="295" t="s">
        <v>113</v>
      </c>
    </row>
    <row r="128" spans="1:2" x14ac:dyDescent="0.25">
      <c r="B128" s="520" t="s">
        <v>144</v>
      </c>
    </row>
    <row r="129" spans="1:2" x14ac:dyDescent="0.25">
      <c r="B129" s="520" t="s">
        <v>368</v>
      </c>
    </row>
    <row r="130" spans="1:2" x14ac:dyDescent="0.25">
      <c r="B130" s="521" t="s">
        <v>145</v>
      </c>
    </row>
    <row r="132" spans="1:2" x14ac:dyDescent="0.25">
      <c r="A132" t="s">
        <v>369</v>
      </c>
      <c r="B132" s="295" t="s">
        <v>113</v>
      </c>
    </row>
    <row r="133" spans="1:2" x14ac:dyDescent="0.25">
      <c r="B133" s="522" t="s">
        <v>370</v>
      </c>
    </row>
    <row r="134" spans="1:2" x14ac:dyDescent="0.25">
      <c r="B134" s="522" t="s">
        <v>371</v>
      </c>
    </row>
    <row r="135" spans="1:2" x14ac:dyDescent="0.25">
      <c r="B135" s="522" t="s">
        <v>372</v>
      </c>
    </row>
    <row r="136" spans="1:2" x14ac:dyDescent="0.25">
      <c r="B136" s="522" t="s">
        <v>373</v>
      </c>
    </row>
    <row r="137" spans="1:2" x14ac:dyDescent="0.25">
      <c r="B137" s="528"/>
    </row>
    <row r="138" spans="1:2" x14ac:dyDescent="0.25">
      <c r="A138" t="s">
        <v>374</v>
      </c>
      <c r="B138" s="295" t="s">
        <v>326</v>
      </c>
    </row>
    <row r="139" spans="1:2" x14ac:dyDescent="0.25">
      <c r="B139" s="520" t="s">
        <v>375</v>
      </c>
    </row>
    <row r="140" spans="1:2" x14ac:dyDescent="0.25">
      <c r="B140" s="521" t="s">
        <v>376</v>
      </c>
    </row>
    <row r="142" spans="1:2" x14ac:dyDescent="0.25">
      <c r="A142" t="s">
        <v>377</v>
      </c>
      <c r="B142" s="295" t="s">
        <v>113</v>
      </c>
    </row>
    <row r="143" spans="1:2" x14ac:dyDescent="0.25">
      <c r="B143" s="522" t="s">
        <v>378</v>
      </c>
    </row>
    <row r="144" spans="1:2" x14ac:dyDescent="0.25">
      <c r="B144" s="522" t="s">
        <v>379</v>
      </c>
    </row>
    <row r="145" spans="1:5" x14ac:dyDescent="0.25">
      <c r="B145" s="523" t="s">
        <v>380</v>
      </c>
    </row>
    <row r="147" spans="1:5" x14ac:dyDescent="0.25">
      <c r="A147" t="s">
        <v>381</v>
      </c>
      <c r="B147" s="529" t="s">
        <v>113</v>
      </c>
    </row>
    <row r="148" spans="1:5" x14ac:dyDescent="0.25">
      <c r="B148" s="530" t="s">
        <v>382</v>
      </c>
    </row>
    <row r="149" spans="1:5" x14ac:dyDescent="0.25">
      <c r="B149" s="530" t="s">
        <v>383</v>
      </c>
    </row>
    <row r="150" spans="1:5" x14ac:dyDescent="0.25">
      <c r="B150" s="530" t="s">
        <v>384</v>
      </c>
    </row>
    <row r="151" spans="1:5" x14ac:dyDescent="0.25">
      <c r="B151" s="531" t="s">
        <v>385</v>
      </c>
    </row>
    <row r="153" spans="1:5" x14ac:dyDescent="0.25">
      <c r="A153" t="s">
        <v>386</v>
      </c>
      <c r="B153" s="295" t="s">
        <v>113</v>
      </c>
      <c r="D153" t="s">
        <v>387</v>
      </c>
      <c r="E153" s="295" t="s">
        <v>113</v>
      </c>
    </row>
    <row r="154" spans="1:5" x14ac:dyDescent="0.25">
      <c r="B154" s="532" t="s">
        <v>388</v>
      </c>
      <c r="E154" s="532" t="s">
        <v>388</v>
      </c>
    </row>
    <row r="155" spans="1:5" x14ac:dyDescent="0.25">
      <c r="B155" s="532" t="s">
        <v>143</v>
      </c>
      <c r="E155" s="532" t="s">
        <v>143</v>
      </c>
    </row>
    <row r="156" spans="1:5" x14ac:dyDescent="0.25">
      <c r="B156" s="532" t="s">
        <v>142</v>
      </c>
      <c r="E156" s="532" t="s">
        <v>142</v>
      </c>
    </row>
    <row r="157" spans="1:5" x14ac:dyDescent="0.25">
      <c r="B157" s="532" t="s">
        <v>389</v>
      </c>
      <c r="E157" s="532" t="s">
        <v>389</v>
      </c>
    </row>
    <row r="158" spans="1:5" x14ac:dyDescent="0.25">
      <c r="B158" s="532" t="s">
        <v>390</v>
      </c>
      <c r="E158" s="532" t="s">
        <v>390</v>
      </c>
    </row>
    <row r="159" spans="1:5" x14ac:dyDescent="0.25">
      <c r="B159" s="532" t="s">
        <v>391</v>
      </c>
      <c r="E159" s="532" t="s">
        <v>391</v>
      </c>
    </row>
    <row r="160" spans="1:5" x14ac:dyDescent="0.25">
      <c r="B160" s="532" t="s">
        <v>343</v>
      </c>
      <c r="E160" s="532" t="s">
        <v>343</v>
      </c>
    </row>
    <row r="161" spans="1:5" x14ac:dyDescent="0.25">
      <c r="B161" s="532" t="s">
        <v>392</v>
      </c>
      <c r="E161" s="532" t="s">
        <v>392</v>
      </c>
    </row>
    <row r="162" spans="1:5" x14ac:dyDescent="0.25">
      <c r="B162" s="532" t="s">
        <v>393</v>
      </c>
      <c r="E162" s="532" t="s">
        <v>393</v>
      </c>
    </row>
    <row r="163" spans="1:5" x14ac:dyDescent="0.25">
      <c r="B163" s="532" t="s">
        <v>394</v>
      </c>
      <c r="E163" s="532" t="s">
        <v>395</v>
      </c>
    </row>
    <row r="164" spans="1:5" x14ac:dyDescent="0.25">
      <c r="B164" s="532" t="s">
        <v>396</v>
      </c>
      <c r="E164" s="532"/>
    </row>
    <row r="165" spans="1:5" x14ac:dyDescent="0.25">
      <c r="B165" s="532" t="s">
        <v>397</v>
      </c>
      <c r="E165" s="532" t="s">
        <v>397</v>
      </c>
    </row>
    <row r="166" spans="1:5" x14ac:dyDescent="0.25">
      <c r="B166" s="533" t="s">
        <v>398</v>
      </c>
      <c r="E166" s="532" t="s">
        <v>399</v>
      </c>
    </row>
    <row r="167" spans="1:5" x14ac:dyDescent="0.25">
      <c r="B167" s="534" t="s">
        <v>91</v>
      </c>
      <c r="E167" s="533" t="s">
        <v>398</v>
      </c>
    </row>
    <row r="168" spans="1:5" x14ac:dyDescent="0.25">
      <c r="E168" s="534" t="s">
        <v>91</v>
      </c>
    </row>
    <row r="170" spans="1:5" x14ac:dyDescent="0.25">
      <c r="A170" t="s">
        <v>400</v>
      </c>
      <c r="B170" s="519" t="s">
        <v>113</v>
      </c>
    </row>
    <row r="171" spans="1:5" x14ac:dyDescent="0.25">
      <c r="B171" s="520" t="s">
        <v>401</v>
      </c>
    </row>
    <row r="172" spans="1:5" x14ac:dyDescent="0.25">
      <c r="B172" s="521" t="s">
        <v>402</v>
      </c>
    </row>
    <row r="175" spans="1:5" x14ac:dyDescent="0.25">
      <c r="A175" t="s">
        <v>403</v>
      </c>
      <c r="B175" s="295" t="s">
        <v>113</v>
      </c>
    </row>
    <row r="176" spans="1:5" x14ac:dyDescent="0.25">
      <c r="B176" s="522" t="s">
        <v>404</v>
      </c>
    </row>
    <row r="177" spans="2:2" x14ac:dyDescent="0.25">
      <c r="B177" s="523" t="s">
        <v>405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showGridLines="0" zoomScale="90" zoomScaleNormal="90" workbookViewId="0">
      <selection activeCell="C47" sqref="C47"/>
    </sheetView>
  </sheetViews>
  <sheetFormatPr defaultRowHeight="15" x14ac:dyDescent="0.25"/>
  <cols>
    <col min="1" max="2" width="1.7109375" style="287" customWidth="1"/>
    <col min="3" max="3" width="14.28515625" style="287" customWidth="1"/>
    <col min="4" max="4" width="18.5703125" style="287" customWidth="1"/>
    <col min="5" max="5" width="12.85546875" style="287" customWidth="1"/>
    <col min="6" max="6" width="14.28515625" style="287" customWidth="1"/>
    <col min="7" max="7" width="12.85546875" style="287" customWidth="1"/>
    <col min="8" max="8" width="20" style="287" customWidth="1"/>
    <col min="9" max="9" width="1.7109375" style="287" customWidth="1"/>
    <col min="10" max="16384" width="9.140625" style="287"/>
  </cols>
  <sheetData>
    <row r="1" spans="2:10" ht="9" customHeight="1" thickBot="1" x14ac:dyDescent="0.3"/>
    <row r="2" spans="2:10" ht="9" customHeight="1" x14ac:dyDescent="0.25">
      <c r="B2" s="442"/>
      <c r="C2" s="440"/>
      <c r="D2" s="440"/>
      <c r="E2" s="441"/>
      <c r="F2" s="441"/>
      <c r="G2" s="440"/>
      <c r="H2" s="440"/>
      <c r="I2" s="439"/>
    </row>
    <row r="3" spans="2:10" ht="18.75" x14ac:dyDescent="0.25">
      <c r="B3" s="438"/>
      <c r="C3" s="661" t="s">
        <v>275</v>
      </c>
      <c r="D3" s="661"/>
      <c r="E3" s="661"/>
      <c r="F3" s="661"/>
      <c r="G3" s="661"/>
      <c r="H3" s="661"/>
      <c r="I3" s="437"/>
    </row>
    <row r="4" spans="2:10" ht="15.75" thickBot="1" x14ac:dyDescent="0.3">
      <c r="B4" s="292"/>
      <c r="C4" s="299"/>
      <c r="D4" s="299"/>
      <c r="E4" s="299"/>
      <c r="F4" s="299"/>
      <c r="G4" s="299"/>
      <c r="H4" s="299"/>
      <c r="I4" s="293"/>
      <c r="J4"/>
    </row>
    <row r="5" spans="2:10" ht="15.75" thickBot="1" x14ac:dyDescent="0.3">
      <c r="B5" s="292"/>
      <c r="C5" s="360" t="s">
        <v>422</v>
      </c>
      <c r="D5" s="668"/>
      <c r="E5" s="669"/>
      <c r="F5" s="669"/>
      <c r="G5" s="669"/>
      <c r="H5" s="670"/>
      <c r="I5" s="293"/>
      <c r="J5"/>
    </row>
    <row r="6" spans="2:10" ht="15.75" thickBot="1" x14ac:dyDescent="0.3">
      <c r="B6" s="292"/>
      <c r="C6" s="299"/>
      <c r="D6" s="299"/>
      <c r="E6" s="299"/>
      <c r="F6" s="299"/>
      <c r="G6" s="299"/>
      <c r="H6" s="299"/>
      <c r="I6" s="293"/>
      <c r="J6"/>
    </row>
    <row r="7" spans="2:10" x14ac:dyDescent="0.25">
      <c r="B7" s="292"/>
      <c r="C7" s="414" t="s">
        <v>274</v>
      </c>
      <c r="D7" s="413"/>
      <c r="E7" s="420"/>
      <c r="F7" s="420"/>
      <c r="G7" s="412"/>
      <c r="H7" s="299"/>
      <c r="I7" s="293"/>
      <c r="J7"/>
    </row>
    <row r="8" spans="2:10" x14ac:dyDescent="0.25">
      <c r="B8" s="292"/>
      <c r="C8" s="662" t="s">
        <v>273</v>
      </c>
      <c r="D8" s="663"/>
      <c r="E8" s="663"/>
      <c r="F8" s="664"/>
      <c r="G8" s="436">
        <v>0</v>
      </c>
      <c r="H8" s="299"/>
      <c r="I8" s="293"/>
      <c r="J8"/>
    </row>
    <row r="9" spans="2:10" x14ac:dyDescent="0.25">
      <c r="B9" s="292"/>
      <c r="C9" s="665" t="s">
        <v>272</v>
      </c>
      <c r="D9" s="666"/>
      <c r="E9" s="666"/>
      <c r="F9" s="667"/>
      <c r="G9" s="435">
        <v>0</v>
      </c>
      <c r="H9" s="299"/>
      <c r="I9" s="293"/>
      <c r="J9"/>
    </row>
    <row r="10" spans="2:10" x14ac:dyDescent="0.25">
      <c r="B10" s="292"/>
      <c r="C10" s="665" t="s">
        <v>271</v>
      </c>
      <c r="D10" s="666"/>
      <c r="E10" s="666"/>
      <c r="F10" s="667"/>
      <c r="G10" s="417">
        <v>0</v>
      </c>
      <c r="H10" s="299"/>
      <c r="I10" s="293"/>
      <c r="J10"/>
    </row>
    <row r="11" spans="2:10" x14ac:dyDescent="0.25">
      <c r="B11" s="292"/>
      <c r="C11" s="665" t="s">
        <v>270</v>
      </c>
      <c r="D11" s="666"/>
      <c r="E11" s="666"/>
      <c r="F11" s="667"/>
      <c r="G11" s="418">
        <f>G10/12</f>
        <v>0</v>
      </c>
      <c r="H11" s="299"/>
      <c r="I11" s="293"/>
      <c r="J11"/>
    </row>
    <row r="12" spans="2:10" x14ac:dyDescent="0.25">
      <c r="B12" s="292"/>
      <c r="C12" s="665" t="s">
        <v>269</v>
      </c>
      <c r="D12" s="666"/>
      <c r="E12" s="666"/>
      <c r="F12" s="667"/>
      <c r="G12" s="434">
        <v>0</v>
      </c>
      <c r="H12" s="299"/>
      <c r="I12" s="293"/>
      <c r="J12"/>
    </row>
    <row r="13" spans="2:10" x14ac:dyDescent="0.25">
      <c r="B13" s="292"/>
      <c r="C13" s="665" t="s">
        <v>268</v>
      </c>
      <c r="D13" s="666"/>
      <c r="E13" s="666"/>
      <c r="F13" s="667"/>
      <c r="G13" s="433">
        <v>0</v>
      </c>
      <c r="H13" s="299"/>
      <c r="I13" s="293"/>
      <c r="J13"/>
    </row>
    <row r="14" spans="2:10" ht="15.75" thickBot="1" x14ac:dyDescent="0.3">
      <c r="B14" s="292"/>
      <c r="C14" s="671" t="s">
        <v>267</v>
      </c>
      <c r="D14" s="672"/>
      <c r="E14" s="672"/>
      <c r="F14" s="673"/>
      <c r="G14" s="432">
        <v>0</v>
      </c>
      <c r="H14" s="299"/>
      <c r="I14" s="293"/>
      <c r="J14"/>
    </row>
    <row r="15" spans="2:10" ht="15.75" thickBot="1" x14ac:dyDescent="0.3">
      <c r="B15" s="292"/>
      <c r="C15" s="299"/>
      <c r="D15" s="299"/>
      <c r="E15" s="299"/>
      <c r="F15" s="299"/>
      <c r="G15" s="299"/>
      <c r="H15" s="299"/>
      <c r="I15" s="293"/>
      <c r="J15"/>
    </row>
    <row r="16" spans="2:10" x14ac:dyDescent="0.25">
      <c r="B16" s="292"/>
      <c r="C16" s="414" t="s">
        <v>266</v>
      </c>
      <c r="D16" s="413"/>
      <c r="E16" s="413"/>
      <c r="F16" s="420"/>
      <c r="G16" s="412"/>
      <c r="I16" s="293"/>
      <c r="J16"/>
    </row>
    <row r="17" spans="2:10" x14ac:dyDescent="0.25">
      <c r="B17" s="292"/>
      <c r="C17" s="662" t="s">
        <v>265</v>
      </c>
      <c r="D17" s="663"/>
      <c r="E17" s="663"/>
      <c r="F17" s="663"/>
      <c r="G17" s="431">
        <f>G11*G13</f>
        <v>0</v>
      </c>
      <c r="I17" s="293"/>
      <c r="J17"/>
    </row>
    <row r="18" spans="2:10" x14ac:dyDescent="0.25">
      <c r="B18" s="292"/>
      <c r="C18" s="428"/>
      <c r="D18" s="426" t="s">
        <v>264</v>
      </c>
      <c r="E18" s="426"/>
      <c r="F18" s="426"/>
      <c r="G18" s="429">
        <v>0</v>
      </c>
      <c r="I18" s="293"/>
      <c r="J18"/>
    </row>
    <row r="19" spans="2:10" x14ac:dyDescent="0.25">
      <c r="B19" s="292"/>
      <c r="C19" s="428" t="s">
        <v>263</v>
      </c>
      <c r="D19" s="426"/>
      <c r="E19" s="426"/>
      <c r="F19" s="426"/>
      <c r="G19" s="430">
        <f>G11*G12</f>
        <v>0</v>
      </c>
      <c r="I19" s="293"/>
      <c r="J19"/>
    </row>
    <row r="20" spans="2:10" x14ac:dyDescent="0.25">
      <c r="B20" s="292"/>
      <c r="C20" s="425"/>
      <c r="D20" s="427" t="s">
        <v>262</v>
      </c>
      <c r="E20" s="426"/>
      <c r="F20" s="426"/>
      <c r="G20" s="429">
        <v>0</v>
      </c>
      <c r="I20" s="293"/>
      <c r="J20"/>
    </row>
    <row r="21" spans="2:10" x14ac:dyDescent="0.25">
      <c r="B21" s="292"/>
      <c r="C21" s="428"/>
      <c r="D21" s="427" t="s">
        <v>261</v>
      </c>
      <c r="E21" s="426"/>
      <c r="F21" s="426"/>
      <c r="G21" s="429">
        <v>0</v>
      </c>
      <c r="I21" s="293"/>
      <c r="J21"/>
    </row>
    <row r="22" spans="2:10" x14ac:dyDescent="0.25">
      <c r="B22" s="292"/>
      <c r="C22" s="428"/>
      <c r="D22" s="427" t="s">
        <v>260</v>
      </c>
      <c r="E22" s="426"/>
      <c r="F22" s="426"/>
      <c r="G22" s="417">
        <v>0</v>
      </c>
      <c r="I22" s="293"/>
      <c r="J22"/>
    </row>
    <row r="23" spans="2:10" x14ac:dyDescent="0.25">
      <c r="B23" s="292"/>
      <c r="C23" s="425"/>
      <c r="D23" s="424" t="s">
        <v>259</v>
      </c>
      <c r="E23" s="423"/>
      <c r="F23" s="422"/>
      <c r="G23" s="421">
        <v>0</v>
      </c>
      <c r="I23" s="293"/>
      <c r="J23"/>
    </row>
    <row r="24" spans="2:10" ht="15.75" thickBot="1" x14ac:dyDescent="0.3">
      <c r="B24" s="292"/>
      <c r="C24" s="674" t="s">
        <v>258</v>
      </c>
      <c r="D24" s="675"/>
      <c r="E24" s="675"/>
      <c r="F24" s="676"/>
      <c r="G24" s="416">
        <f>G19-(SUM(G20:G23))</f>
        <v>0</v>
      </c>
      <c r="I24" s="293"/>
      <c r="J24"/>
    </row>
    <row r="25" spans="2:10" ht="15.75" thickBot="1" x14ac:dyDescent="0.3">
      <c r="B25" s="292"/>
      <c r="C25" s="299"/>
      <c r="D25" s="299"/>
      <c r="E25" s="299"/>
      <c r="F25" s="299"/>
      <c r="G25" s="299"/>
      <c r="H25" s="299"/>
      <c r="I25" s="293"/>
      <c r="J25"/>
    </row>
    <row r="26" spans="2:10" x14ac:dyDescent="0.25">
      <c r="B26" s="292"/>
      <c r="C26" s="414" t="s">
        <v>257</v>
      </c>
      <c r="D26" s="420"/>
      <c r="E26" s="420"/>
      <c r="F26" s="420"/>
      <c r="G26" s="412"/>
      <c r="H26" s="299"/>
      <c r="I26" s="293"/>
      <c r="J26"/>
    </row>
    <row r="27" spans="2:10" x14ac:dyDescent="0.25">
      <c r="B27" s="292"/>
      <c r="C27" s="662" t="s">
        <v>256</v>
      </c>
      <c r="D27" s="663"/>
      <c r="E27" s="663"/>
      <c r="F27" s="664"/>
      <c r="G27" s="419">
        <v>0</v>
      </c>
      <c r="H27" s="299"/>
      <c r="I27" s="293"/>
      <c r="J27"/>
    </row>
    <row r="28" spans="2:10" x14ac:dyDescent="0.25">
      <c r="B28" s="292"/>
      <c r="C28" s="665" t="s">
        <v>255</v>
      </c>
      <c r="D28" s="666"/>
      <c r="E28" s="666"/>
      <c r="F28" s="667"/>
      <c r="G28" s="417">
        <v>0</v>
      </c>
      <c r="H28" s="299"/>
      <c r="I28" s="293"/>
      <c r="J28"/>
    </row>
    <row r="29" spans="2:10" x14ac:dyDescent="0.25">
      <c r="B29" s="292"/>
      <c r="C29" s="665" t="s">
        <v>254</v>
      </c>
      <c r="D29" s="666"/>
      <c r="E29" s="666"/>
      <c r="F29" s="667"/>
      <c r="G29" s="417">
        <v>0</v>
      </c>
      <c r="H29" s="299"/>
      <c r="I29" s="293"/>
      <c r="J29"/>
    </row>
    <row r="30" spans="2:10" x14ac:dyDescent="0.25">
      <c r="B30" s="292"/>
      <c r="C30" s="665" t="s">
        <v>253</v>
      </c>
      <c r="D30" s="666"/>
      <c r="E30" s="666"/>
      <c r="F30" s="667"/>
      <c r="G30" s="418">
        <f>G28+G29</f>
        <v>0</v>
      </c>
      <c r="H30" s="299"/>
      <c r="I30" s="293"/>
      <c r="J30"/>
    </row>
    <row r="31" spans="2:10" x14ac:dyDescent="0.25">
      <c r="B31" s="292"/>
      <c r="C31" s="665" t="s">
        <v>252</v>
      </c>
      <c r="D31" s="666"/>
      <c r="E31" s="666"/>
      <c r="F31" s="667"/>
      <c r="G31" s="417">
        <v>0</v>
      </c>
      <c r="H31" s="299"/>
      <c r="I31" s="293"/>
      <c r="J31"/>
    </row>
    <row r="32" spans="2:10" ht="15.75" thickBot="1" x14ac:dyDescent="0.3">
      <c r="B32" s="292"/>
      <c r="C32" s="677" t="s">
        <v>251</v>
      </c>
      <c r="D32" s="678"/>
      <c r="E32" s="678"/>
      <c r="F32" s="679"/>
      <c r="G32" s="416">
        <f>G30-G31</f>
        <v>0</v>
      </c>
      <c r="H32" s="299"/>
      <c r="I32" s="293"/>
      <c r="J32"/>
    </row>
    <row r="33" spans="2:10" ht="15.75" thickBot="1" x14ac:dyDescent="0.3">
      <c r="B33" s="292"/>
      <c r="C33" s="299"/>
      <c r="D33" s="415"/>
      <c r="E33" s="415"/>
      <c r="F33" s="299"/>
      <c r="G33" s="299"/>
      <c r="H33" s="299"/>
      <c r="I33" s="293"/>
      <c r="J33"/>
    </row>
    <row r="34" spans="2:10" x14ac:dyDescent="0.25">
      <c r="B34" s="292"/>
      <c r="C34" s="414" t="s">
        <v>250</v>
      </c>
      <c r="D34" s="413"/>
      <c r="E34" s="412"/>
      <c r="F34" s="409"/>
      <c r="H34" s="299"/>
      <c r="I34" s="293"/>
      <c r="J34"/>
    </row>
    <row r="35" spans="2:10" x14ac:dyDescent="0.25">
      <c r="B35" s="292"/>
      <c r="C35" s="662" t="s">
        <v>249</v>
      </c>
      <c r="D35" s="663"/>
      <c r="E35" s="411">
        <v>0</v>
      </c>
      <c r="F35" s="409"/>
      <c r="H35" s="299"/>
      <c r="I35" s="293"/>
      <c r="J35"/>
    </row>
    <row r="36" spans="2:10" ht="15.75" thickBot="1" x14ac:dyDescent="0.3">
      <c r="B36" s="292"/>
      <c r="C36" s="677" t="s">
        <v>248</v>
      </c>
      <c r="D36" s="678"/>
      <c r="E36" s="410" t="str">
        <f>IFERROR(E35/G27,"0%")</f>
        <v>0%</v>
      </c>
      <c r="F36" s="409"/>
      <c r="H36" s="299"/>
      <c r="I36" s="293"/>
      <c r="J36"/>
    </row>
    <row r="37" spans="2:10" ht="15.75" thickBot="1" x14ac:dyDescent="0.3">
      <c r="B37" s="292"/>
      <c r="I37" s="293"/>
      <c r="J37"/>
    </row>
    <row r="38" spans="2:10" x14ac:dyDescent="0.25">
      <c r="B38" s="292"/>
      <c r="C38" s="408" t="s">
        <v>247</v>
      </c>
      <c r="D38" s="407" t="s">
        <v>246</v>
      </c>
      <c r="E38" s="407" t="s">
        <v>172</v>
      </c>
      <c r="F38" s="407" t="s">
        <v>245</v>
      </c>
      <c r="G38" s="407" t="s">
        <v>244</v>
      </c>
      <c r="H38" s="406" t="s">
        <v>243</v>
      </c>
      <c r="I38" s="293"/>
      <c r="J38"/>
    </row>
    <row r="39" spans="2:10" x14ac:dyDescent="0.25">
      <c r="B39" s="292"/>
      <c r="C39" s="405" t="s">
        <v>242</v>
      </c>
      <c r="D39" s="404">
        <v>0</v>
      </c>
      <c r="E39" s="402"/>
      <c r="F39" s="403">
        <v>0</v>
      </c>
      <c r="G39" s="402"/>
      <c r="H39" s="401">
        <v>0</v>
      </c>
      <c r="I39" s="293"/>
      <c r="J39"/>
    </row>
    <row r="40" spans="2:10" x14ac:dyDescent="0.25">
      <c r="B40" s="390"/>
      <c r="C40" s="400" t="s">
        <v>241</v>
      </c>
      <c r="D40" s="399">
        <v>0</v>
      </c>
      <c r="E40" s="397"/>
      <c r="F40" s="398">
        <v>0</v>
      </c>
      <c r="G40" s="397"/>
      <c r="H40" s="396">
        <v>0</v>
      </c>
      <c r="I40" s="388"/>
    </row>
    <row r="41" spans="2:10" x14ac:dyDescent="0.25">
      <c r="B41" s="390"/>
      <c r="C41" s="400" t="s">
        <v>240</v>
      </c>
      <c r="D41" s="399">
        <v>0</v>
      </c>
      <c r="E41" s="397"/>
      <c r="F41" s="398">
        <v>0</v>
      </c>
      <c r="G41" s="397"/>
      <c r="H41" s="396">
        <v>0</v>
      </c>
      <c r="I41" s="388"/>
    </row>
    <row r="42" spans="2:10" x14ac:dyDescent="0.25">
      <c r="B42" s="390"/>
      <c r="C42" s="400" t="s">
        <v>239</v>
      </c>
      <c r="D42" s="399">
        <v>0</v>
      </c>
      <c r="E42" s="397"/>
      <c r="F42" s="398">
        <v>0</v>
      </c>
      <c r="G42" s="397"/>
      <c r="H42" s="396">
        <v>0</v>
      </c>
      <c r="I42" s="388"/>
    </row>
    <row r="43" spans="2:10" ht="15.75" thickBot="1" x14ac:dyDescent="0.3">
      <c r="B43" s="390"/>
      <c r="C43" s="395" t="s">
        <v>238</v>
      </c>
      <c r="D43" s="394">
        <v>0</v>
      </c>
      <c r="E43" s="392"/>
      <c r="F43" s="393">
        <v>0</v>
      </c>
      <c r="G43" s="392"/>
      <c r="H43" s="391">
        <v>0</v>
      </c>
      <c r="I43" s="388"/>
    </row>
    <row r="44" spans="2:10" ht="15.75" customHeight="1" x14ac:dyDescent="0.25">
      <c r="B44" s="390"/>
      <c r="H44" s="389" t="str">
        <f>IF((SUM(H39:H43))&gt;G17,"The total of monthly payments cannot exceed the amount available for debt service","")</f>
        <v/>
      </c>
      <c r="I44" s="388"/>
    </row>
    <row r="45" spans="2:10" ht="9" customHeight="1" thickBot="1" x14ac:dyDescent="0.3">
      <c r="B45" s="387"/>
      <c r="C45" s="386"/>
      <c r="D45" s="386"/>
      <c r="E45" s="386"/>
      <c r="F45" s="385"/>
      <c r="G45" s="385"/>
      <c r="H45" s="385"/>
      <c r="I45" s="384"/>
    </row>
    <row r="46" spans="2:10" x14ac:dyDescent="0.25">
      <c r="D46"/>
      <c r="E46"/>
      <c r="F46"/>
      <c r="G46"/>
      <c r="H46"/>
    </row>
    <row r="47" spans="2:10" x14ac:dyDescent="0.25">
      <c r="E47"/>
      <c r="F47"/>
      <c r="G47"/>
      <c r="H47"/>
    </row>
  </sheetData>
  <sheetProtection algorithmName="SHA-512" hashValue="wyuDz5nk1UvstroO0mtLm33IF6G8PdZA470FCl9osUmfXLw6XQ7Sl13Mwa9VBbRAECUTZWo3xEnCkhcYPPmv4g==" saltValue="An1DpAnizs1IRge6rOT8Pg==" spinCount="100000" sheet="1" formatColumns="0"/>
  <mergeCells count="19">
    <mergeCell ref="C27:F27"/>
    <mergeCell ref="C36:D36"/>
    <mergeCell ref="C28:F28"/>
    <mergeCell ref="C29:F29"/>
    <mergeCell ref="C30:F30"/>
    <mergeCell ref="C31:F31"/>
    <mergeCell ref="C32:F32"/>
    <mergeCell ref="C35:D35"/>
    <mergeCell ref="C12:F12"/>
    <mergeCell ref="C13:F13"/>
    <mergeCell ref="C14:F14"/>
    <mergeCell ref="C17:F17"/>
    <mergeCell ref="C24:F24"/>
    <mergeCell ref="C3:H3"/>
    <mergeCell ref="C8:F8"/>
    <mergeCell ref="C9:F9"/>
    <mergeCell ref="C10:F10"/>
    <mergeCell ref="C11:F11"/>
    <mergeCell ref="D5:H5"/>
  </mergeCells>
  <printOptions horizontalCentered="1"/>
  <pageMargins left="0.25" right="0.25" top="0.75" bottom="0.75" header="0.3" footer="0.3"/>
  <pageSetup fitToHeight="2" orientation="portrait" r:id="rId1"/>
  <headerFooter alignWithMargins="0">
    <oddFooter>&amp;LForm 8
Homebuyer Affordability Worksheet&amp;CCFA Homeownership Forms&amp;REdition: 2017
Version 1.0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showGridLines="0" topLeftCell="A12" zoomScale="90" zoomScaleNormal="90" workbookViewId="0">
      <selection activeCell="C47" sqref="C47"/>
    </sheetView>
  </sheetViews>
  <sheetFormatPr defaultRowHeight="15" x14ac:dyDescent="0.25"/>
  <cols>
    <col min="1" max="2" width="1.7109375" style="287" customWidth="1"/>
    <col min="3" max="3" width="14.28515625" style="287" customWidth="1"/>
    <col min="4" max="4" width="18.5703125" style="287" customWidth="1"/>
    <col min="5" max="5" width="12.85546875" style="287" customWidth="1"/>
    <col min="6" max="6" width="14.28515625" style="287" customWidth="1"/>
    <col min="7" max="7" width="12.85546875" style="287" customWidth="1"/>
    <col min="8" max="8" width="20" style="287" customWidth="1"/>
    <col min="9" max="9" width="1.7109375" style="287" customWidth="1"/>
    <col min="10" max="16384" width="9.140625" style="287"/>
  </cols>
  <sheetData>
    <row r="1" spans="2:10" ht="9" customHeight="1" thickBot="1" x14ac:dyDescent="0.3"/>
    <row r="2" spans="2:10" ht="9" customHeight="1" x14ac:dyDescent="0.25">
      <c r="B2" s="442"/>
      <c r="C2" s="440"/>
      <c r="D2" s="440"/>
      <c r="E2" s="441"/>
      <c r="F2" s="441"/>
      <c r="G2" s="440"/>
      <c r="H2" s="440"/>
      <c r="I2" s="439"/>
    </row>
    <row r="3" spans="2:10" ht="18.75" x14ac:dyDescent="0.25">
      <c r="B3" s="438"/>
      <c r="C3" s="661" t="s">
        <v>275</v>
      </c>
      <c r="D3" s="661"/>
      <c r="E3" s="661"/>
      <c r="F3" s="661"/>
      <c r="G3" s="661"/>
      <c r="H3" s="661"/>
      <c r="I3" s="437"/>
    </row>
    <row r="4" spans="2:10" ht="15.75" thickBot="1" x14ac:dyDescent="0.3">
      <c r="B4" s="292"/>
      <c r="C4" s="299"/>
      <c r="D4" s="299"/>
      <c r="E4" s="299"/>
      <c r="F4" s="299"/>
      <c r="G4" s="299"/>
      <c r="H4" s="299"/>
      <c r="I4" s="293"/>
      <c r="J4"/>
    </row>
    <row r="5" spans="2:10" ht="15.75" thickBot="1" x14ac:dyDescent="0.3">
      <c r="B5" s="292"/>
      <c r="C5" s="360" t="s">
        <v>422</v>
      </c>
      <c r="D5" s="668"/>
      <c r="E5" s="669"/>
      <c r="F5" s="669"/>
      <c r="G5" s="669"/>
      <c r="H5" s="670"/>
      <c r="I5" s="293"/>
      <c r="J5"/>
    </row>
    <row r="6" spans="2:10" ht="15.75" thickBot="1" x14ac:dyDescent="0.3">
      <c r="B6" s="292"/>
      <c r="C6" s="299"/>
      <c r="D6" s="299"/>
      <c r="E6" s="299"/>
      <c r="F6" s="299"/>
      <c r="G6" s="299"/>
      <c r="H6" s="299"/>
      <c r="I6" s="293"/>
      <c r="J6"/>
    </row>
    <row r="7" spans="2:10" x14ac:dyDescent="0.25">
      <c r="B7" s="292"/>
      <c r="C7" s="414" t="s">
        <v>274</v>
      </c>
      <c r="D7" s="413"/>
      <c r="E7" s="420"/>
      <c r="F7" s="420"/>
      <c r="G7" s="412"/>
      <c r="H7" s="299"/>
      <c r="I7" s="293"/>
      <c r="J7"/>
    </row>
    <row r="8" spans="2:10" x14ac:dyDescent="0.25">
      <c r="B8" s="292"/>
      <c r="C8" s="662" t="s">
        <v>273</v>
      </c>
      <c r="D8" s="663"/>
      <c r="E8" s="663"/>
      <c r="F8" s="664"/>
      <c r="G8" s="436">
        <v>0</v>
      </c>
      <c r="H8" s="299"/>
      <c r="I8" s="293"/>
      <c r="J8"/>
    </row>
    <row r="9" spans="2:10" x14ac:dyDescent="0.25">
      <c r="B9" s="292"/>
      <c r="C9" s="665" t="s">
        <v>272</v>
      </c>
      <c r="D9" s="666"/>
      <c r="E9" s="666"/>
      <c r="F9" s="667"/>
      <c r="G9" s="435">
        <v>0</v>
      </c>
      <c r="H9" s="299"/>
      <c r="I9" s="293"/>
      <c r="J9"/>
    </row>
    <row r="10" spans="2:10" x14ac:dyDescent="0.25">
      <c r="B10" s="292"/>
      <c r="C10" s="665" t="s">
        <v>271</v>
      </c>
      <c r="D10" s="666"/>
      <c r="E10" s="666"/>
      <c r="F10" s="667"/>
      <c r="G10" s="417">
        <v>0</v>
      </c>
      <c r="H10" s="299"/>
      <c r="I10" s="293"/>
      <c r="J10"/>
    </row>
    <row r="11" spans="2:10" x14ac:dyDescent="0.25">
      <c r="B11" s="292"/>
      <c r="C11" s="665" t="s">
        <v>270</v>
      </c>
      <c r="D11" s="666"/>
      <c r="E11" s="666"/>
      <c r="F11" s="667"/>
      <c r="G11" s="418">
        <f>G10/12</f>
        <v>0</v>
      </c>
      <c r="H11" s="299"/>
      <c r="I11" s="293"/>
      <c r="J11"/>
    </row>
    <row r="12" spans="2:10" x14ac:dyDescent="0.25">
      <c r="B12" s="292"/>
      <c r="C12" s="665" t="s">
        <v>269</v>
      </c>
      <c r="D12" s="666"/>
      <c r="E12" s="666"/>
      <c r="F12" s="667"/>
      <c r="G12" s="434">
        <v>0</v>
      </c>
      <c r="H12" s="299"/>
      <c r="I12" s="293"/>
      <c r="J12"/>
    </row>
    <row r="13" spans="2:10" x14ac:dyDescent="0.25">
      <c r="B13" s="292"/>
      <c r="C13" s="665" t="s">
        <v>268</v>
      </c>
      <c r="D13" s="666"/>
      <c r="E13" s="666"/>
      <c r="F13" s="667"/>
      <c r="G13" s="433">
        <v>0</v>
      </c>
      <c r="H13" s="299"/>
      <c r="I13" s="293"/>
      <c r="J13"/>
    </row>
    <row r="14" spans="2:10" ht="15.75" thickBot="1" x14ac:dyDescent="0.3">
      <c r="B14" s="292"/>
      <c r="C14" s="671" t="s">
        <v>267</v>
      </c>
      <c r="D14" s="672"/>
      <c r="E14" s="672"/>
      <c r="F14" s="673"/>
      <c r="G14" s="432">
        <v>0</v>
      </c>
      <c r="H14" s="299"/>
      <c r="I14" s="293"/>
      <c r="J14"/>
    </row>
    <row r="15" spans="2:10" ht="15.75" thickBot="1" x14ac:dyDescent="0.3">
      <c r="B15" s="292"/>
      <c r="C15" s="299"/>
      <c r="D15" s="299"/>
      <c r="E15" s="299"/>
      <c r="F15" s="299"/>
      <c r="G15" s="299"/>
      <c r="H15" s="299"/>
      <c r="I15" s="293"/>
      <c r="J15"/>
    </row>
    <row r="16" spans="2:10" x14ac:dyDescent="0.25">
      <c r="B16" s="292"/>
      <c r="C16" s="414" t="s">
        <v>266</v>
      </c>
      <c r="D16" s="413"/>
      <c r="E16" s="413"/>
      <c r="F16" s="420"/>
      <c r="G16" s="412"/>
      <c r="I16" s="293"/>
      <c r="J16"/>
    </row>
    <row r="17" spans="2:10" x14ac:dyDescent="0.25">
      <c r="B17" s="292"/>
      <c r="C17" s="662" t="s">
        <v>265</v>
      </c>
      <c r="D17" s="663"/>
      <c r="E17" s="663"/>
      <c r="F17" s="663"/>
      <c r="G17" s="431">
        <f>G11*G13</f>
        <v>0</v>
      </c>
      <c r="I17" s="293"/>
      <c r="J17"/>
    </row>
    <row r="18" spans="2:10" x14ac:dyDescent="0.25">
      <c r="B18" s="292"/>
      <c r="C18" s="428"/>
      <c r="D18" s="426" t="s">
        <v>264</v>
      </c>
      <c r="E18" s="426"/>
      <c r="F18" s="426"/>
      <c r="G18" s="429">
        <v>0</v>
      </c>
      <c r="I18" s="293"/>
      <c r="J18"/>
    </row>
    <row r="19" spans="2:10" x14ac:dyDescent="0.25">
      <c r="B19" s="292"/>
      <c r="C19" s="428" t="s">
        <v>263</v>
      </c>
      <c r="D19" s="426"/>
      <c r="E19" s="426"/>
      <c r="F19" s="426"/>
      <c r="G19" s="430">
        <f>G11*G12</f>
        <v>0</v>
      </c>
      <c r="I19" s="293"/>
      <c r="J19"/>
    </row>
    <row r="20" spans="2:10" x14ac:dyDescent="0.25">
      <c r="B20" s="292"/>
      <c r="C20" s="569"/>
      <c r="D20" s="427" t="s">
        <v>262</v>
      </c>
      <c r="E20" s="426"/>
      <c r="F20" s="426"/>
      <c r="G20" s="429">
        <v>0</v>
      </c>
      <c r="I20" s="293"/>
      <c r="J20"/>
    </row>
    <row r="21" spans="2:10" x14ac:dyDescent="0.25">
      <c r="B21" s="292"/>
      <c r="C21" s="428"/>
      <c r="D21" s="427" t="s">
        <v>261</v>
      </c>
      <c r="E21" s="426"/>
      <c r="F21" s="426"/>
      <c r="G21" s="429">
        <v>0</v>
      </c>
      <c r="I21" s="293"/>
      <c r="J21"/>
    </row>
    <row r="22" spans="2:10" x14ac:dyDescent="0.25">
      <c r="B22" s="292"/>
      <c r="C22" s="428"/>
      <c r="D22" s="427" t="s">
        <v>260</v>
      </c>
      <c r="E22" s="426"/>
      <c r="F22" s="426"/>
      <c r="G22" s="417">
        <v>0</v>
      </c>
      <c r="I22" s="293"/>
      <c r="J22"/>
    </row>
    <row r="23" spans="2:10" x14ac:dyDescent="0.25">
      <c r="B23" s="292"/>
      <c r="C23" s="569"/>
      <c r="D23" s="424" t="s">
        <v>259</v>
      </c>
      <c r="E23" s="570"/>
      <c r="F23" s="571"/>
      <c r="G23" s="421">
        <v>0</v>
      </c>
      <c r="I23" s="293"/>
      <c r="J23"/>
    </row>
    <row r="24" spans="2:10" ht="15.75" thickBot="1" x14ac:dyDescent="0.3">
      <c r="B24" s="292"/>
      <c r="C24" s="674" t="s">
        <v>258</v>
      </c>
      <c r="D24" s="675"/>
      <c r="E24" s="675"/>
      <c r="F24" s="676"/>
      <c r="G24" s="416">
        <f>G19-(SUM(G20:G23))</f>
        <v>0</v>
      </c>
      <c r="I24" s="293"/>
      <c r="J24"/>
    </row>
    <row r="25" spans="2:10" ht="15.75" thickBot="1" x14ac:dyDescent="0.3">
      <c r="B25" s="292"/>
      <c r="C25" s="299"/>
      <c r="D25" s="299"/>
      <c r="E25" s="299"/>
      <c r="F25" s="299"/>
      <c r="G25" s="299"/>
      <c r="H25" s="299"/>
      <c r="I25" s="293"/>
      <c r="J25"/>
    </row>
    <row r="26" spans="2:10" x14ac:dyDescent="0.25">
      <c r="B26" s="292"/>
      <c r="C26" s="414" t="s">
        <v>257</v>
      </c>
      <c r="D26" s="420"/>
      <c r="E26" s="420"/>
      <c r="F26" s="420"/>
      <c r="G26" s="412"/>
      <c r="H26" s="299"/>
      <c r="I26" s="293"/>
      <c r="J26"/>
    </row>
    <row r="27" spans="2:10" x14ac:dyDescent="0.25">
      <c r="B27" s="292"/>
      <c r="C27" s="662" t="s">
        <v>256</v>
      </c>
      <c r="D27" s="663"/>
      <c r="E27" s="663"/>
      <c r="F27" s="664"/>
      <c r="G27" s="419">
        <v>0</v>
      </c>
      <c r="H27" s="299"/>
      <c r="I27" s="293"/>
      <c r="J27"/>
    </row>
    <row r="28" spans="2:10" x14ac:dyDescent="0.25">
      <c r="B28" s="292"/>
      <c r="C28" s="665" t="s">
        <v>255</v>
      </c>
      <c r="D28" s="666"/>
      <c r="E28" s="666"/>
      <c r="F28" s="667"/>
      <c r="G28" s="417">
        <v>0</v>
      </c>
      <c r="H28" s="299"/>
      <c r="I28" s="293"/>
      <c r="J28"/>
    </row>
    <row r="29" spans="2:10" x14ac:dyDescent="0.25">
      <c r="B29" s="292"/>
      <c r="C29" s="665" t="s">
        <v>254</v>
      </c>
      <c r="D29" s="666"/>
      <c r="E29" s="666"/>
      <c r="F29" s="667"/>
      <c r="G29" s="417">
        <v>0</v>
      </c>
      <c r="H29" s="299"/>
      <c r="I29" s="293"/>
      <c r="J29"/>
    </row>
    <row r="30" spans="2:10" x14ac:dyDescent="0.25">
      <c r="B30" s="292"/>
      <c r="C30" s="665" t="s">
        <v>253</v>
      </c>
      <c r="D30" s="666"/>
      <c r="E30" s="666"/>
      <c r="F30" s="667"/>
      <c r="G30" s="418">
        <f>G28+G29</f>
        <v>0</v>
      </c>
      <c r="H30" s="299"/>
      <c r="I30" s="293"/>
      <c r="J30"/>
    </row>
    <row r="31" spans="2:10" x14ac:dyDescent="0.25">
      <c r="B31" s="292"/>
      <c r="C31" s="665" t="s">
        <v>252</v>
      </c>
      <c r="D31" s="666"/>
      <c r="E31" s="666"/>
      <c r="F31" s="667"/>
      <c r="G31" s="417">
        <v>0</v>
      </c>
      <c r="H31" s="299"/>
      <c r="I31" s="293"/>
      <c r="J31"/>
    </row>
    <row r="32" spans="2:10" ht="15.75" thickBot="1" x14ac:dyDescent="0.3">
      <c r="B32" s="292"/>
      <c r="C32" s="677" t="s">
        <v>251</v>
      </c>
      <c r="D32" s="678"/>
      <c r="E32" s="678"/>
      <c r="F32" s="679"/>
      <c r="G32" s="416">
        <f>G30-G31</f>
        <v>0</v>
      </c>
      <c r="H32" s="299"/>
      <c r="I32" s="293"/>
      <c r="J32"/>
    </row>
    <row r="33" spans="2:10" ht="15.75" thickBot="1" x14ac:dyDescent="0.3">
      <c r="B33" s="292"/>
      <c r="C33" s="299"/>
      <c r="D33" s="415"/>
      <c r="E33" s="415"/>
      <c r="F33" s="299"/>
      <c r="G33" s="299"/>
      <c r="H33" s="299"/>
      <c r="I33" s="293"/>
      <c r="J33"/>
    </row>
    <row r="34" spans="2:10" x14ac:dyDescent="0.25">
      <c r="B34" s="292"/>
      <c r="C34" s="414" t="s">
        <v>250</v>
      </c>
      <c r="D34" s="413"/>
      <c r="E34" s="412"/>
      <c r="F34" s="409"/>
      <c r="H34" s="299"/>
      <c r="I34" s="293"/>
      <c r="J34"/>
    </row>
    <row r="35" spans="2:10" x14ac:dyDescent="0.25">
      <c r="B35" s="292"/>
      <c r="C35" s="662" t="s">
        <v>249</v>
      </c>
      <c r="D35" s="663"/>
      <c r="E35" s="411">
        <v>0</v>
      </c>
      <c r="F35" s="409"/>
      <c r="H35" s="299"/>
      <c r="I35" s="293"/>
      <c r="J35"/>
    </row>
    <row r="36" spans="2:10" ht="15.75" thickBot="1" x14ac:dyDescent="0.3">
      <c r="B36" s="292"/>
      <c r="C36" s="677" t="s">
        <v>248</v>
      </c>
      <c r="D36" s="678"/>
      <c r="E36" s="410" t="str">
        <f>IFERROR(E35/G27,"0%")</f>
        <v>0%</v>
      </c>
      <c r="F36" s="409"/>
      <c r="H36" s="299"/>
      <c r="I36" s="293"/>
      <c r="J36"/>
    </row>
    <row r="37" spans="2:10" ht="15.75" thickBot="1" x14ac:dyDescent="0.3">
      <c r="B37" s="292"/>
      <c r="I37" s="293"/>
      <c r="J37"/>
    </row>
    <row r="38" spans="2:10" x14ac:dyDescent="0.25">
      <c r="B38" s="292"/>
      <c r="C38" s="408" t="s">
        <v>247</v>
      </c>
      <c r="D38" s="407" t="s">
        <v>246</v>
      </c>
      <c r="E38" s="407" t="s">
        <v>172</v>
      </c>
      <c r="F38" s="407" t="s">
        <v>245</v>
      </c>
      <c r="G38" s="407" t="s">
        <v>244</v>
      </c>
      <c r="H38" s="406" t="s">
        <v>243</v>
      </c>
      <c r="I38" s="293"/>
      <c r="J38"/>
    </row>
    <row r="39" spans="2:10" x14ac:dyDescent="0.25">
      <c r="B39" s="292"/>
      <c r="C39" s="405" t="s">
        <v>242</v>
      </c>
      <c r="D39" s="404">
        <v>0</v>
      </c>
      <c r="E39" s="402"/>
      <c r="F39" s="403">
        <v>0</v>
      </c>
      <c r="G39" s="402"/>
      <c r="H39" s="401">
        <v>0</v>
      </c>
      <c r="I39" s="293"/>
      <c r="J39"/>
    </row>
    <row r="40" spans="2:10" x14ac:dyDescent="0.25">
      <c r="B40" s="390"/>
      <c r="C40" s="400" t="s">
        <v>241</v>
      </c>
      <c r="D40" s="399">
        <v>0</v>
      </c>
      <c r="E40" s="397"/>
      <c r="F40" s="398">
        <v>0</v>
      </c>
      <c r="G40" s="397"/>
      <c r="H40" s="396">
        <v>0</v>
      </c>
      <c r="I40" s="388"/>
    </row>
    <row r="41" spans="2:10" x14ac:dyDescent="0.25">
      <c r="B41" s="390"/>
      <c r="C41" s="400" t="s">
        <v>240</v>
      </c>
      <c r="D41" s="399">
        <v>0</v>
      </c>
      <c r="E41" s="397"/>
      <c r="F41" s="398">
        <v>0</v>
      </c>
      <c r="G41" s="397"/>
      <c r="H41" s="396">
        <v>0</v>
      </c>
      <c r="I41" s="388"/>
    </row>
    <row r="42" spans="2:10" x14ac:dyDescent="0.25">
      <c r="B42" s="390"/>
      <c r="C42" s="400" t="s">
        <v>239</v>
      </c>
      <c r="D42" s="399">
        <v>0</v>
      </c>
      <c r="E42" s="397"/>
      <c r="F42" s="398">
        <v>0</v>
      </c>
      <c r="G42" s="397"/>
      <c r="H42" s="396">
        <v>0</v>
      </c>
      <c r="I42" s="388"/>
    </row>
    <row r="43" spans="2:10" ht="15.75" thickBot="1" x14ac:dyDescent="0.3">
      <c r="B43" s="390"/>
      <c r="C43" s="395" t="s">
        <v>238</v>
      </c>
      <c r="D43" s="394">
        <v>0</v>
      </c>
      <c r="E43" s="392"/>
      <c r="F43" s="393">
        <v>0</v>
      </c>
      <c r="G43" s="392"/>
      <c r="H43" s="391">
        <v>0</v>
      </c>
      <c r="I43" s="388"/>
    </row>
    <row r="44" spans="2:10" ht="15.75" customHeight="1" x14ac:dyDescent="0.25">
      <c r="B44" s="390"/>
      <c r="H44" s="389" t="str">
        <f>IF((SUM(H39:H43))&gt;G17,"The total of monthly payments cannot exceed the amount available for debt service","")</f>
        <v/>
      </c>
      <c r="I44" s="388"/>
    </row>
    <row r="45" spans="2:10" ht="9" customHeight="1" thickBot="1" x14ac:dyDescent="0.3">
      <c r="B45" s="387"/>
      <c r="C45" s="386"/>
      <c r="D45" s="386"/>
      <c r="E45" s="386"/>
      <c r="F45" s="385"/>
      <c r="G45" s="385"/>
      <c r="H45" s="385"/>
      <c r="I45" s="384"/>
    </row>
    <row r="46" spans="2:10" x14ac:dyDescent="0.25">
      <c r="D46"/>
      <c r="E46"/>
      <c r="F46"/>
      <c r="G46"/>
      <c r="H46"/>
    </row>
    <row r="47" spans="2:10" x14ac:dyDescent="0.25">
      <c r="E47"/>
      <c r="F47"/>
      <c r="G47"/>
      <c r="H47"/>
    </row>
  </sheetData>
  <sheetProtection algorithmName="SHA-512" hashValue="SdD8YWCDhHVPXbVBYINDzpu+qZ6JhTJIhRFsE6g0LbplgbQZFqeXSgJNvkUdKul7kMy8Ld9lOeixvi4JcTTKbw==" saltValue="u2MftOJl7BfwCG3lJvZkEQ==" spinCount="100000" sheet="1" formatColumns="0"/>
  <mergeCells count="19">
    <mergeCell ref="C36:D36"/>
    <mergeCell ref="C13:F13"/>
    <mergeCell ref="C14:F14"/>
    <mergeCell ref="C17:F17"/>
    <mergeCell ref="C24:F24"/>
    <mergeCell ref="C27:F27"/>
    <mergeCell ref="C28:F28"/>
    <mergeCell ref="C29:F29"/>
    <mergeCell ref="C30:F30"/>
    <mergeCell ref="C31:F31"/>
    <mergeCell ref="C32:F32"/>
    <mergeCell ref="C35:D35"/>
    <mergeCell ref="C12:F12"/>
    <mergeCell ref="D5:H5"/>
    <mergeCell ref="C3:H3"/>
    <mergeCell ref="C8:F8"/>
    <mergeCell ref="C9:F9"/>
    <mergeCell ref="C10:F10"/>
    <mergeCell ref="C11:F11"/>
  </mergeCells>
  <printOptions horizontalCentered="1"/>
  <pageMargins left="0.25" right="0.25" top="0.75" bottom="0.75" header="0.3" footer="0.3"/>
  <pageSetup fitToHeight="2" orientation="portrait" r:id="rId1"/>
  <headerFooter alignWithMargins="0">
    <oddFooter>&amp;LForm 8
Homebuyer Affordability Worksheet&amp;CCFA Homeownership Forms&amp;REdition: 2017
Version 1.0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showGridLines="0" zoomScale="90" zoomScaleNormal="90" workbookViewId="0">
      <selection activeCell="N35" sqref="N35"/>
    </sheetView>
  </sheetViews>
  <sheetFormatPr defaultRowHeight="15" x14ac:dyDescent="0.25"/>
  <cols>
    <col min="1" max="2" width="1.7109375" style="287" customWidth="1"/>
    <col min="3" max="3" width="14.28515625" style="287" customWidth="1"/>
    <col min="4" max="4" width="18.5703125" style="287" customWidth="1"/>
    <col min="5" max="5" width="12.85546875" style="287" customWidth="1"/>
    <col min="6" max="6" width="14.28515625" style="287" customWidth="1"/>
    <col min="7" max="7" width="12.85546875" style="287" customWidth="1"/>
    <col min="8" max="8" width="20" style="287" customWidth="1"/>
    <col min="9" max="9" width="1.7109375" style="287" customWidth="1"/>
    <col min="10" max="16384" width="9.140625" style="287"/>
  </cols>
  <sheetData>
    <row r="1" spans="2:10" ht="9" customHeight="1" thickBot="1" x14ac:dyDescent="0.3"/>
    <row r="2" spans="2:10" ht="9" customHeight="1" x14ac:dyDescent="0.25">
      <c r="B2" s="442"/>
      <c r="C2" s="440"/>
      <c r="D2" s="440"/>
      <c r="E2" s="441"/>
      <c r="F2" s="441"/>
      <c r="G2" s="440"/>
      <c r="H2" s="440"/>
      <c r="I2" s="439"/>
    </row>
    <row r="3" spans="2:10" ht="18.75" x14ac:dyDescent="0.25">
      <c r="B3" s="438"/>
      <c r="C3" s="661" t="s">
        <v>275</v>
      </c>
      <c r="D3" s="661"/>
      <c r="E3" s="661"/>
      <c r="F3" s="661"/>
      <c r="G3" s="661"/>
      <c r="H3" s="661"/>
      <c r="I3" s="437"/>
    </row>
    <row r="4" spans="2:10" ht="15.75" thickBot="1" x14ac:dyDescent="0.3">
      <c r="B4" s="292"/>
      <c r="C4" s="299"/>
      <c r="D4" s="299"/>
      <c r="E4" s="299"/>
      <c r="F4" s="299"/>
      <c r="G4" s="299"/>
      <c r="H4" s="299"/>
      <c r="I4" s="293"/>
      <c r="J4"/>
    </row>
    <row r="5" spans="2:10" ht="15.75" thickBot="1" x14ac:dyDescent="0.3">
      <c r="B5" s="292"/>
      <c r="C5" s="360" t="s">
        <v>422</v>
      </c>
      <c r="D5" s="668"/>
      <c r="E5" s="669"/>
      <c r="F5" s="669"/>
      <c r="G5" s="669"/>
      <c r="H5" s="670"/>
      <c r="I5" s="293"/>
      <c r="J5"/>
    </row>
    <row r="6" spans="2:10" ht="15.75" thickBot="1" x14ac:dyDescent="0.3">
      <c r="B6" s="292"/>
      <c r="C6" s="299"/>
      <c r="D6" s="299"/>
      <c r="E6" s="299"/>
      <c r="F6" s="299"/>
      <c r="G6" s="299"/>
      <c r="H6" s="299"/>
      <c r="I6" s="293"/>
      <c r="J6"/>
    </row>
    <row r="7" spans="2:10" x14ac:dyDescent="0.25">
      <c r="B7" s="292"/>
      <c r="C7" s="414" t="s">
        <v>274</v>
      </c>
      <c r="D7" s="413"/>
      <c r="E7" s="420"/>
      <c r="F7" s="420"/>
      <c r="G7" s="412"/>
      <c r="H7" s="299"/>
      <c r="I7" s="293"/>
      <c r="J7"/>
    </row>
    <row r="8" spans="2:10" x14ac:dyDescent="0.25">
      <c r="B8" s="292"/>
      <c r="C8" s="662" t="s">
        <v>273</v>
      </c>
      <c r="D8" s="663"/>
      <c r="E8" s="663"/>
      <c r="F8" s="664"/>
      <c r="G8" s="436">
        <v>0</v>
      </c>
      <c r="H8" s="299"/>
      <c r="I8" s="293"/>
      <c r="J8"/>
    </row>
    <row r="9" spans="2:10" x14ac:dyDescent="0.25">
      <c r="B9" s="292"/>
      <c r="C9" s="665" t="s">
        <v>272</v>
      </c>
      <c r="D9" s="666"/>
      <c r="E9" s="666"/>
      <c r="F9" s="667"/>
      <c r="G9" s="435">
        <v>0</v>
      </c>
      <c r="H9" s="299"/>
      <c r="I9" s="293"/>
      <c r="J9"/>
    </row>
    <row r="10" spans="2:10" x14ac:dyDescent="0.25">
      <c r="B10" s="292"/>
      <c r="C10" s="665" t="s">
        <v>271</v>
      </c>
      <c r="D10" s="666"/>
      <c r="E10" s="666"/>
      <c r="F10" s="667"/>
      <c r="G10" s="417">
        <v>0</v>
      </c>
      <c r="H10" s="299"/>
      <c r="I10" s="293"/>
      <c r="J10"/>
    </row>
    <row r="11" spans="2:10" x14ac:dyDescent="0.25">
      <c r="B11" s="292"/>
      <c r="C11" s="665" t="s">
        <v>270</v>
      </c>
      <c r="D11" s="666"/>
      <c r="E11" s="666"/>
      <c r="F11" s="667"/>
      <c r="G11" s="418">
        <f>G10/12</f>
        <v>0</v>
      </c>
      <c r="H11" s="299"/>
      <c r="I11" s="293"/>
      <c r="J11"/>
    </row>
    <row r="12" spans="2:10" x14ac:dyDescent="0.25">
      <c r="B12" s="292"/>
      <c r="C12" s="665" t="s">
        <v>269</v>
      </c>
      <c r="D12" s="666"/>
      <c r="E12" s="666"/>
      <c r="F12" s="667"/>
      <c r="G12" s="434">
        <v>0</v>
      </c>
      <c r="H12" s="299"/>
      <c r="I12" s="293"/>
      <c r="J12"/>
    </row>
    <row r="13" spans="2:10" x14ac:dyDescent="0.25">
      <c r="B13" s="292"/>
      <c r="C13" s="665" t="s">
        <v>268</v>
      </c>
      <c r="D13" s="666"/>
      <c r="E13" s="666"/>
      <c r="F13" s="667"/>
      <c r="G13" s="433">
        <v>0</v>
      </c>
      <c r="H13" s="299"/>
      <c r="I13" s="293"/>
      <c r="J13"/>
    </row>
    <row r="14" spans="2:10" ht="15.75" thickBot="1" x14ac:dyDescent="0.3">
      <c r="B14" s="292"/>
      <c r="C14" s="671" t="s">
        <v>267</v>
      </c>
      <c r="D14" s="672"/>
      <c r="E14" s="672"/>
      <c r="F14" s="673"/>
      <c r="G14" s="432">
        <v>0</v>
      </c>
      <c r="H14" s="299"/>
      <c r="I14" s="293"/>
      <c r="J14"/>
    </row>
    <row r="15" spans="2:10" ht="15.75" thickBot="1" x14ac:dyDescent="0.3">
      <c r="B15" s="292"/>
      <c r="C15" s="299"/>
      <c r="D15" s="299"/>
      <c r="E15" s="299"/>
      <c r="F15" s="299"/>
      <c r="G15" s="299"/>
      <c r="H15" s="299"/>
      <c r="I15" s="293"/>
      <c r="J15"/>
    </row>
    <row r="16" spans="2:10" x14ac:dyDescent="0.25">
      <c r="B16" s="292"/>
      <c r="C16" s="414" t="s">
        <v>266</v>
      </c>
      <c r="D16" s="413"/>
      <c r="E16" s="413"/>
      <c r="F16" s="420"/>
      <c r="G16" s="412"/>
      <c r="I16" s="293"/>
      <c r="J16"/>
    </row>
    <row r="17" spans="2:10" x14ac:dyDescent="0.25">
      <c r="B17" s="292"/>
      <c r="C17" s="662" t="s">
        <v>265</v>
      </c>
      <c r="D17" s="663"/>
      <c r="E17" s="663"/>
      <c r="F17" s="663"/>
      <c r="G17" s="431">
        <f>G11*G13</f>
        <v>0</v>
      </c>
      <c r="I17" s="293"/>
      <c r="J17"/>
    </row>
    <row r="18" spans="2:10" x14ac:dyDescent="0.25">
      <c r="B18" s="292"/>
      <c r="C18" s="428"/>
      <c r="D18" s="426" t="s">
        <v>264</v>
      </c>
      <c r="E18" s="426"/>
      <c r="F18" s="426"/>
      <c r="G18" s="429">
        <v>0</v>
      </c>
      <c r="I18" s="293"/>
      <c r="J18"/>
    </row>
    <row r="19" spans="2:10" x14ac:dyDescent="0.25">
      <c r="B19" s="292"/>
      <c r="C19" s="428" t="s">
        <v>263</v>
      </c>
      <c r="D19" s="426"/>
      <c r="E19" s="426"/>
      <c r="F19" s="426"/>
      <c r="G19" s="430">
        <f>G11*G12</f>
        <v>0</v>
      </c>
      <c r="I19" s="293"/>
      <c r="J19"/>
    </row>
    <row r="20" spans="2:10" x14ac:dyDescent="0.25">
      <c r="B20" s="292"/>
      <c r="C20" s="569"/>
      <c r="D20" s="427" t="s">
        <v>262</v>
      </c>
      <c r="E20" s="426"/>
      <c r="F20" s="426"/>
      <c r="G20" s="429">
        <v>0</v>
      </c>
      <c r="I20" s="293"/>
      <c r="J20"/>
    </row>
    <row r="21" spans="2:10" x14ac:dyDescent="0.25">
      <c r="B21" s="292"/>
      <c r="C21" s="428"/>
      <c r="D21" s="427" t="s">
        <v>261</v>
      </c>
      <c r="E21" s="426"/>
      <c r="F21" s="426"/>
      <c r="G21" s="429">
        <v>0</v>
      </c>
      <c r="I21" s="293"/>
      <c r="J21"/>
    </row>
    <row r="22" spans="2:10" x14ac:dyDescent="0.25">
      <c r="B22" s="292"/>
      <c r="C22" s="428"/>
      <c r="D22" s="427" t="s">
        <v>260</v>
      </c>
      <c r="E22" s="426"/>
      <c r="F22" s="426"/>
      <c r="G22" s="417">
        <v>0</v>
      </c>
      <c r="I22" s="293"/>
      <c r="J22"/>
    </row>
    <row r="23" spans="2:10" x14ac:dyDescent="0.25">
      <c r="B23" s="292"/>
      <c r="C23" s="569"/>
      <c r="D23" s="424" t="s">
        <v>259</v>
      </c>
      <c r="E23" s="570"/>
      <c r="F23" s="571"/>
      <c r="G23" s="421">
        <v>0</v>
      </c>
      <c r="I23" s="293"/>
      <c r="J23"/>
    </row>
    <row r="24" spans="2:10" ht="15.75" thickBot="1" x14ac:dyDescent="0.3">
      <c r="B24" s="292"/>
      <c r="C24" s="674" t="s">
        <v>258</v>
      </c>
      <c r="D24" s="675"/>
      <c r="E24" s="675"/>
      <c r="F24" s="676"/>
      <c r="G24" s="416">
        <f>G19-(SUM(G20:G23))</f>
        <v>0</v>
      </c>
      <c r="I24" s="293"/>
      <c r="J24"/>
    </row>
    <row r="25" spans="2:10" ht="15.75" thickBot="1" x14ac:dyDescent="0.3">
      <c r="B25" s="292"/>
      <c r="C25" s="299"/>
      <c r="D25" s="299"/>
      <c r="E25" s="299"/>
      <c r="F25" s="299"/>
      <c r="G25" s="299"/>
      <c r="H25" s="299"/>
      <c r="I25" s="293"/>
      <c r="J25"/>
    </row>
    <row r="26" spans="2:10" x14ac:dyDescent="0.25">
      <c r="B26" s="292"/>
      <c r="C26" s="414" t="s">
        <v>257</v>
      </c>
      <c r="D26" s="420"/>
      <c r="E26" s="420"/>
      <c r="F26" s="420"/>
      <c r="G26" s="412"/>
      <c r="H26" s="299"/>
      <c r="I26" s="293"/>
      <c r="J26"/>
    </row>
    <row r="27" spans="2:10" x14ac:dyDescent="0.25">
      <c r="B27" s="292"/>
      <c r="C27" s="662" t="s">
        <v>256</v>
      </c>
      <c r="D27" s="663"/>
      <c r="E27" s="663"/>
      <c r="F27" s="664"/>
      <c r="G27" s="419">
        <v>0</v>
      </c>
      <c r="H27" s="299"/>
      <c r="I27" s="293"/>
      <c r="J27"/>
    </row>
    <row r="28" spans="2:10" x14ac:dyDescent="0.25">
      <c r="B28" s="292"/>
      <c r="C28" s="665" t="s">
        <v>255</v>
      </c>
      <c r="D28" s="666"/>
      <c r="E28" s="666"/>
      <c r="F28" s="667"/>
      <c r="G28" s="417">
        <v>0</v>
      </c>
      <c r="H28" s="299"/>
      <c r="I28" s="293"/>
      <c r="J28"/>
    </row>
    <row r="29" spans="2:10" x14ac:dyDescent="0.25">
      <c r="B29" s="292"/>
      <c r="C29" s="665" t="s">
        <v>254</v>
      </c>
      <c r="D29" s="666"/>
      <c r="E29" s="666"/>
      <c r="F29" s="667"/>
      <c r="G29" s="417">
        <v>0</v>
      </c>
      <c r="H29" s="299"/>
      <c r="I29" s="293"/>
      <c r="J29"/>
    </row>
    <row r="30" spans="2:10" x14ac:dyDescent="0.25">
      <c r="B30" s="292"/>
      <c r="C30" s="665" t="s">
        <v>253</v>
      </c>
      <c r="D30" s="666"/>
      <c r="E30" s="666"/>
      <c r="F30" s="667"/>
      <c r="G30" s="418">
        <f>G28+G29</f>
        <v>0</v>
      </c>
      <c r="H30" s="299"/>
      <c r="I30" s="293"/>
      <c r="J30"/>
    </row>
    <row r="31" spans="2:10" x14ac:dyDescent="0.25">
      <c r="B31" s="292"/>
      <c r="C31" s="665" t="s">
        <v>252</v>
      </c>
      <c r="D31" s="666"/>
      <c r="E31" s="666"/>
      <c r="F31" s="667"/>
      <c r="G31" s="417">
        <v>0</v>
      </c>
      <c r="H31" s="299"/>
      <c r="I31" s="293"/>
      <c r="J31"/>
    </row>
    <row r="32" spans="2:10" ht="15.75" thickBot="1" x14ac:dyDescent="0.3">
      <c r="B32" s="292"/>
      <c r="C32" s="677" t="s">
        <v>251</v>
      </c>
      <c r="D32" s="678"/>
      <c r="E32" s="678"/>
      <c r="F32" s="679"/>
      <c r="G32" s="416">
        <f>G30-G31</f>
        <v>0</v>
      </c>
      <c r="H32" s="299"/>
      <c r="I32" s="293"/>
      <c r="J32"/>
    </row>
    <row r="33" spans="2:10" ht="15.75" thickBot="1" x14ac:dyDescent="0.3">
      <c r="B33" s="292"/>
      <c r="C33" s="299"/>
      <c r="D33" s="415"/>
      <c r="E33" s="415"/>
      <c r="F33" s="299"/>
      <c r="G33" s="299"/>
      <c r="H33" s="299"/>
      <c r="I33" s="293"/>
      <c r="J33"/>
    </row>
    <row r="34" spans="2:10" x14ac:dyDescent="0.25">
      <c r="B34" s="292"/>
      <c r="C34" s="414" t="s">
        <v>250</v>
      </c>
      <c r="D34" s="413"/>
      <c r="E34" s="412"/>
      <c r="F34" s="409"/>
      <c r="H34" s="299"/>
      <c r="I34" s="293"/>
      <c r="J34"/>
    </row>
    <row r="35" spans="2:10" x14ac:dyDescent="0.25">
      <c r="B35" s="292"/>
      <c r="C35" s="662" t="s">
        <v>249</v>
      </c>
      <c r="D35" s="663"/>
      <c r="E35" s="411">
        <v>0</v>
      </c>
      <c r="F35" s="409"/>
      <c r="H35" s="299"/>
      <c r="I35" s="293"/>
      <c r="J35"/>
    </row>
    <row r="36" spans="2:10" ht="15.75" thickBot="1" x14ac:dyDescent="0.3">
      <c r="B36" s="292"/>
      <c r="C36" s="677" t="s">
        <v>248</v>
      </c>
      <c r="D36" s="678"/>
      <c r="E36" s="410" t="str">
        <f>IFERROR(E35/G27,"0%")</f>
        <v>0%</v>
      </c>
      <c r="F36" s="409"/>
      <c r="H36" s="299"/>
      <c r="I36" s="293"/>
      <c r="J36"/>
    </row>
    <row r="37" spans="2:10" ht="15.75" thickBot="1" x14ac:dyDescent="0.3">
      <c r="B37" s="292"/>
      <c r="I37" s="293"/>
      <c r="J37"/>
    </row>
    <row r="38" spans="2:10" x14ac:dyDescent="0.25">
      <c r="B38" s="292"/>
      <c r="C38" s="408" t="s">
        <v>247</v>
      </c>
      <c r="D38" s="407" t="s">
        <v>246</v>
      </c>
      <c r="E38" s="407" t="s">
        <v>172</v>
      </c>
      <c r="F38" s="407" t="s">
        <v>245</v>
      </c>
      <c r="G38" s="407" t="s">
        <v>244</v>
      </c>
      <c r="H38" s="406" t="s">
        <v>243</v>
      </c>
      <c r="I38" s="293"/>
      <c r="J38"/>
    </row>
    <row r="39" spans="2:10" x14ac:dyDescent="0.25">
      <c r="B39" s="292"/>
      <c r="C39" s="405" t="s">
        <v>242</v>
      </c>
      <c r="D39" s="404">
        <v>0</v>
      </c>
      <c r="E39" s="402"/>
      <c r="F39" s="403">
        <v>0</v>
      </c>
      <c r="G39" s="402"/>
      <c r="H39" s="401">
        <v>0</v>
      </c>
      <c r="I39" s="293"/>
      <c r="J39"/>
    </row>
    <row r="40" spans="2:10" x14ac:dyDescent="0.25">
      <c r="B40" s="390"/>
      <c r="C40" s="400" t="s">
        <v>241</v>
      </c>
      <c r="D40" s="399">
        <v>0</v>
      </c>
      <c r="E40" s="397"/>
      <c r="F40" s="398">
        <v>0</v>
      </c>
      <c r="G40" s="397"/>
      <c r="H40" s="396">
        <v>0</v>
      </c>
      <c r="I40" s="388"/>
    </row>
    <row r="41" spans="2:10" x14ac:dyDescent="0.25">
      <c r="B41" s="390"/>
      <c r="C41" s="400" t="s">
        <v>240</v>
      </c>
      <c r="D41" s="399">
        <v>0</v>
      </c>
      <c r="E41" s="397"/>
      <c r="F41" s="398">
        <v>0</v>
      </c>
      <c r="G41" s="397"/>
      <c r="H41" s="396">
        <v>0</v>
      </c>
      <c r="I41" s="388"/>
    </row>
    <row r="42" spans="2:10" x14ac:dyDescent="0.25">
      <c r="B42" s="390"/>
      <c r="C42" s="400" t="s">
        <v>239</v>
      </c>
      <c r="D42" s="399">
        <v>0</v>
      </c>
      <c r="E42" s="397"/>
      <c r="F42" s="398">
        <v>0</v>
      </c>
      <c r="G42" s="397"/>
      <c r="H42" s="396">
        <v>0</v>
      </c>
      <c r="I42" s="388"/>
    </row>
    <row r="43" spans="2:10" ht="15.75" thickBot="1" x14ac:dyDescent="0.3">
      <c r="B43" s="390"/>
      <c r="C43" s="395" t="s">
        <v>238</v>
      </c>
      <c r="D43" s="394">
        <v>0</v>
      </c>
      <c r="E43" s="392"/>
      <c r="F43" s="393">
        <v>0</v>
      </c>
      <c r="G43" s="392"/>
      <c r="H43" s="391">
        <v>0</v>
      </c>
      <c r="I43" s="388"/>
    </row>
    <row r="44" spans="2:10" ht="15.75" customHeight="1" x14ac:dyDescent="0.25">
      <c r="B44" s="390"/>
      <c r="H44" s="389" t="str">
        <f>IF((SUM(H39:H43))&gt;G17,"The total of monthly payments cannot exceed the amount available for debt service","")</f>
        <v/>
      </c>
      <c r="I44" s="388"/>
    </row>
    <row r="45" spans="2:10" ht="9" customHeight="1" thickBot="1" x14ac:dyDescent="0.3">
      <c r="B45" s="387"/>
      <c r="C45" s="386"/>
      <c r="D45" s="386"/>
      <c r="E45" s="386"/>
      <c r="F45" s="385"/>
      <c r="G45" s="385"/>
      <c r="H45" s="385"/>
      <c r="I45" s="384"/>
    </row>
    <row r="46" spans="2:10" x14ac:dyDescent="0.25">
      <c r="D46"/>
      <c r="E46"/>
      <c r="F46"/>
      <c r="G46"/>
      <c r="H46"/>
    </row>
    <row r="47" spans="2:10" x14ac:dyDescent="0.25">
      <c r="E47"/>
      <c r="F47"/>
      <c r="G47"/>
      <c r="H47"/>
    </row>
  </sheetData>
  <sheetProtection algorithmName="SHA-512" hashValue="PskKTBLiSnUtsSP0ms90HUM05Qj7APdhz9gZNdAKejLWfLuFDPlqBsNmsGJKxugiLc5EVll9xwLKIgcdAL7OIg==" saltValue="rOS8O/sRLjVdJhH55yfXZQ==" spinCount="100000" sheet="1" formatColumns="0"/>
  <mergeCells count="19">
    <mergeCell ref="C36:D36"/>
    <mergeCell ref="C13:F13"/>
    <mergeCell ref="C14:F14"/>
    <mergeCell ref="C17:F17"/>
    <mergeCell ref="C24:F24"/>
    <mergeCell ref="C27:F27"/>
    <mergeCell ref="C28:F28"/>
    <mergeCell ref="C29:F29"/>
    <mergeCell ref="C30:F30"/>
    <mergeCell ref="C31:F31"/>
    <mergeCell ref="C32:F32"/>
    <mergeCell ref="C35:D35"/>
    <mergeCell ref="C12:F12"/>
    <mergeCell ref="D5:H5"/>
    <mergeCell ref="C3:H3"/>
    <mergeCell ref="C8:F8"/>
    <mergeCell ref="C9:F9"/>
    <mergeCell ref="C10:F10"/>
    <mergeCell ref="C11:F11"/>
  </mergeCells>
  <printOptions horizontalCentered="1"/>
  <pageMargins left="0.25" right="0.25" top="0.75" bottom="0.75" header="0.3" footer="0.3"/>
  <pageSetup fitToHeight="2" orientation="portrait" r:id="rId1"/>
  <headerFooter alignWithMargins="0">
    <oddFooter>&amp;LForm 8
Homebuyer Affordability Worksheet&amp;CCFA Homeownership Forms&amp;REdition: 2017
Version 1.0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showGridLines="0" topLeftCell="A19" zoomScaleNormal="100" workbookViewId="0">
      <selection activeCell="N32" sqref="N32"/>
    </sheetView>
  </sheetViews>
  <sheetFormatPr defaultRowHeight="15" x14ac:dyDescent="0.25"/>
  <cols>
    <col min="1" max="2" width="1.7109375" style="344" customWidth="1"/>
    <col min="3" max="4" width="22.85546875" style="344" customWidth="1"/>
    <col min="5" max="6" width="5.7109375" style="344" customWidth="1"/>
    <col min="7" max="7" width="9.140625" style="344"/>
    <col min="8" max="8" width="22.85546875" style="344" customWidth="1"/>
    <col min="9" max="9" width="1.7109375" style="344" customWidth="1"/>
    <col min="10" max="16384" width="9.140625" style="344"/>
  </cols>
  <sheetData>
    <row r="1" spans="2:9" s="239" customFormat="1" ht="15.75" thickBot="1" x14ac:dyDescent="0.3"/>
    <row r="2" spans="2:9" s="239" customFormat="1" ht="9" customHeight="1" x14ac:dyDescent="0.25">
      <c r="B2" s="461"/>
      <c r="C2" s="460"/>
      <c r="D2" s="460"/>
      <c r="E2" s="460"/>
      <c r="F2" s="460"/>
      <c r="G2" s="460"/>
      <c r="H2" s="460"/>
      <c r="I2" s="459"/>
    </row>
    <row r="3" spans="2:9" s="239" customFormat="1" ht="18.75" x14ac:dyDescent="0.3">
      <c r="B3" s="448"/>
      <c r="C3" s="458" t="s">
        <v>293</v>
      </c>
      <c r="D3" s="457"/>
      <c r="E3" s="457"/>
      <c r="F3" s="457"/>
      <c r="G3" s="457"/>
      <c r="H3" s="457"/>
      <c r="I3" s="445"/>
    </row>
    <row r="4" spans="2:9" s="239" customFormat="1" ht="15" customHeight="1" thickBot="1" x14ac:dyDescent="0.3">
      <c r="B4" s="448"/>
      <c r="C4" s="285"/>
      <c r="D4" s="285"/>
      <c r="E4" s="285"/>
      <c r="F4" s="285"/>
      <c r="G4" s="285"/>
      <c r="H4" s="285"/>
      <c r="I4" s="445"/>
    </row>
    <row r="5" spans="2:9" s="239" customFormat="1" x14ac:dyDescent="0.25">
      <c r="B5" s="448"/>
      <c r="C5" s="680" t="s">
        <v>292</v>
      </c>
      <c r="D5" s="681"/>
      <c r="E5" s="681"/>
      <c r="F5" s="681"/>
      <c r="G5" s="681"/>
      <c r="H5" s="682"/>
      <c r="I5" s="445"/>
    </row>
    <row r="6" spans="2:9" s="239" customFormat="1" x14ac:dyDescent="0.25">
      <c r="B6" s="448"/>
      <c r="C6" s="450" t="s">
        <v>280</v>
      </c>
      <c r="D6" s="683"/>
      <c r="E6" s="683"/>
      <c r="F6" s="683"/>
      <c r="G6" s="683"/>
      <c r="H6" s="684"/>
      <c r="I6" s="445"/>
    </row>
    <row r="7" spans="2:9" s="239" customFormat="1" x14ac:dyDescent="0.25">
      <c r="B7" s="448"/>
      <c r="C7" s="450" t="s">
        <v>278</v>
      </c>
      <c r="D7" s="685"/>
      <c r="E7" s="685"/>
      <c r="F7" s="685"/>
      <c r="G7" s="685"/>
      <c r="H7" s="686"/>
      <c r="I7" s="445"/>
    </row>
    <row r="8" spans="2:9" s="239" customFormat="1" x14ac:dyDescent="0.25">
      <c r="B8" s="448"/>
      <c r="C8" s="450" t="s">
        <v>146</v>
      </c>
      <c r="D8" s="452"/>
      <c r="E8" s="285" t="s">
        <v>277</v>
      </c>
      <c r="F8" s="342"/>
      <c r="G8" s="285" t="s">
        <v>276</v>
      </c>
      <c r="H8" s="451"/>
      <c r="I8" s="445"/>
    </row>
    <row r="9" spans="2:9" s="239" customFormat="1" x14ac:dyDescent="0.25">
      <c r="B9" s="448"/>
      <c r="C9" s="450" t="s">
        <v>291</v>
      </c>
      <c r="D9" s="687"/>
      <c r="E9" s="687"/>
      <c r="F9" s="687"/>
      <c r="G9" s="687"/>
      <c r="H9" s="688"/>
      <c r="I9" s="445"/>
    </row>
    <row r="10" spans="2:9" s="239" customFormat="1" x14ac:dyDescent="0.25">
      <c r="B10" s="448"/>
      <c r="C10" s="471" t="s">
        <v>290</v>
      </c>
      <c r="D10" s="689"/>
      <c r="E10" s="689"/>
      <c r="F10" s="689"/>
      <c r="G10" s="689"/>
      <c r="H10" s="690"/>
      <c r="I10" s="445"/>
    </row>
    <row r="11" spans="2:9" x14ac:dyDescent="0.25">
      <c r="B11" s="470"/>
      <c r="C11" s="469"/>
      <c r="D11" s="468"/>
      <c r="E11" s="467"/>
      <c r="F11" s="467"/>
      <c r="G11" s="467"/>
      <c r="H11" s="466"/>
      <c r="I11" s="465"/>
    </row>
    <row r="12" spans="2:9" s="239" customFormat="1" ht="26.25" x14ac:dyDescent="0.25">
      <c r="B12" s="448"/>
      <c r="C12" s="464" t="s">
        <v>289</v>
      </c>
      <c r="D12" s="687"/>
      <c r="E12" s="687"/>
      <c r="F12" s="687"/>
      <c r="G12" s="687"/>
      <c r="H12" s="688"/>
      <c r="I12" s="445"/>
    </row>
    <row r="13" spans="2:9" s="239" customFormat="1" x14ac:dyDescent="0.25">
      <c r="B13" s="448"/>
      <c r="C13" s="450" t="s">
        <v>148</v>
      </c>
      <c r="D13" s="691"/>
      <c r="E13" s="691"/>
      <c r="F13" s="691"/>
      <c r="G13" s="298" t="s">
        <v>287</v>
      </c>
      <c r="H13" s="451"/>
      <c r="I13" s="445"/>
    </row>
    <row r="14" spans="2:9" s="239" customFormat="1" x14ac:dyDescent="0.25">
      <c r="B14" s="448"/>
      <c r="C14" s="450" t="s">
        <v>147</v>
      </c>
      <c r="D14" s="687"/>
      <c r="E14" s="687"/>
      <c r="F14" s="687"/>
      <c r="G14" s="687"/>
      <c r="H14" s="688"/>
      <c r="I14" s="445"/>
    </row>
    <row r="15" spans="2:9" s="239" customFormat="1" x14ac:dyDescent="0.25">
      <c r="B15" s="448"/>
      <c r="C15" s="453" t="s">
        <v>279</v>
      </c>
      <c r="D15" s="685"/>
      <c r="E15" s="685"/>
      <c r="F15" s="685"/>
      <c r="G15" s="685"/>
      <c r="H15" s="686"/>
      <c r="I15" s="445"/>
    </row>
    <row r="16" spans="2:9" s="239" customFormat="1" x14ac:dyDescent="0.25">
      <c r="B16" s="448"/>
      <c r="C16" s="450" t="s">
        <v>148</v>
      </c>
      <c r="D16" s="692"/>
      <c r="E16" s="692"/>
      <c r="F16" s="692"/>
      <c r="G16" s="298" t="s">
        <v>287</v>
      </c>
      <c r="H16" s="451"/>
      <c r="I16" s="445"/>
    </row>
    <row r="17" spans="2:9" s="239" customFormat="1" x14ac:dyDescent="0.25">
      <c r="B17" s="448"/>
      <c r="C17" s="450" t="s">
        <v>147</v>
      </c>
      <c r="D17" s="687"/>
      <c r="E17" s="687"/>
      <c r="F17" s="687"/>
      <c r="G17" s="687"/>
      <c r="H17" s="688"/>
      <c r="I17" s="445"/>
    </row>
    <row r="18" spans="2:9" s="239" customFormat="1" ht="15.75" thickBot="1" x14ac:dyDescent="0.3">
      <c r="B18" s="448"/>
      <c r="C18" s="447"/>
      <c r="D18" s="286"/>
      <c r="E18" s="286"/>
      <c r="F18" s="286"/>
      <c r="G18" s="286"/>
      <c r="H18" s="446"/>
      <c r="I18" s="445"/>
    </row>
    <row r="19" spans="2:9" s="239" customFormat="1" ht="7.5" customHeight="1" thickBot="1" x14ac:dyDescent="0.3">
      <c r="B19" s="448"/>
      <c r="C19" s="285"/>
      <c r="D19" s="285"/>
      <c r="E19" s="285"/>
      <c r="F19" s="285"/>
      <c r="G19" s="285"/>
      <c r="H19" s="285"/>
      <c r="I19" s="445"/>
    </row>
    <row r="20" spans="2:9" s="239" customFormat="1" x14ac:dyDescent="0.25">
      <c r="B20" s="448"/>
      <c r="C20" s="680" t="s">
        <v>288</v>
      </c>
      <c r="D20" s="681"/>
      <c r="E20" s="681"/>
      <c r="F20" s="681"/>
      <c r="G20" s="681"/>
      <c r="H20" s="682"/>
      <c r="I20" s="445"/>
    </row>
    <row r="21" spans="2:9" s="239" customFormat="1" x14ac:dyDescent="0.25">
      <c r="B21" s="448"/>
      <c r="C21" s="450" t="s">
        <v>280</v>
      </c>
      <c r="D21" s="687"/>
      <c r="E21" s="687"/>
      <c r="F21" s="687"/>
      <c r="G21" s="687"/>
      <c r="H21" s="688"/>
      <c r="I21" s="445"/>
    </row>
    <row r="22" spans="2:9" s="239" customFormat="1" x14ac:dyDescent="0.25">
      <c r="B22" s="448"/>
      <c r="C22" s="453" t="s">
        <v>279</v>
      </c>
      <c r="D22" s="685"/>
      <c r="E22" s="685"/>
      <c r="F22" s="685"/>
      <c r="G22" s="685"/>
      <c r="H22" s="686"/>
      <c r="I22" s="445"/>
    </row>
    <row r="23" spans="2:9" s="239" customFormat="1" x14ac:dyDescent="0.25">
      <c r="B23" s="448"/>
      <c r="C23" s="450" t="s">
        <v>278</v>
      </c>
      <c r="D23" s="685"/>
      <c r="E23" s="685"/>
      <c r="F23" s="685"/>
      <c r="G23" s="685"/>
      <c r="H23" s="686"/>
      <c r="I23" s="445"/>
    </row>
    <row r="24" spans="2:9" s="239" customFormat="1" x14ac:dyDescent="0.25">
      <c r="B24" s="448"/>
      <c r="C24" s="450" t="s">
        <v>146</v>
      </c>
      <c r="D24" s="452"/>
      <c r="E24" s="285" t="s">
        <v>277</v>
      </c>
      <c r="F24" s="342"/>
      <c r="G24" s="285" t="s">
        <v>276</v>
      </c>
      <c r="H24" s="463"/>
      <c r="I24" s="445"/>
    </row>
    <row r="25" spans="2:9" s="239" customFormat="1" x14ac:dyDescent="0.25">
      <c r="B25" s="448"/>
      <c r="C25" s="450" t="s">
        <v>148</v>
      </c>
      <c r="D25" s="687"/>
      <c r="E25" s="687"/>
      <c r="F25" s="298" t="s">
        <v>287</v>
      </c>
      <c r="G25" s="691"/>
      <c r="H25" s="693"/>
      <c r="I25" s="445"/>
    </row>
    <row r="26" spans="2:9" s="239" customFormat="1" x14ac:dyDescent="0.25">
      <c r="B26" s="448"/>
      <c r="C26" s="450" t="s">
        <v>147</v>
      </c>
      <c r="D26" s="687"/>
      <c r="E26" s="687"/>
      <c r="F26" s="687"/>
      <c r="G26" s="687"/>
      <c r="H26" s="688"/>
      <c r="I26" s="445"/>
    </row>
    <row r="27" spans="2:9" s="239" customFormat="1" ht="15.75" thickBot="1" x14ac:dyDescent="0.3">
      <c r="B27" s="448"/>
      <c r="C27" s="447"/>
      <c r="D27" s="286"/>
      <c r="E27" s="286"/>
      <c r="F27" s="286"/>
      <c r="G27" s="286"/>
      <c r="H27" s="446"/>
      <c r="I27" s="445"/>
    </row>
    <row r="28" spans="2:9" s="239" customFormat="1" ht="7.5" customHeight="1" thickBot="1" x14ac:dyDescent="0.3">
      <c r="B28" s="448"/>
      <c r="C28" s="462"/>
      <c r="D28" s="285"/>
      <c r="E28" s="285"/>
      <c r="F28" s="285"/>
      <c r="G28" s="285"/>
      <c r="H28" s="285"/>
      <c r="I28" s="445"/>
    </row>
    <row r="29" spans="2:9" s="239" customFormat="1" x14ac:dyDescent="0.25">
      <c r="B29" s="448"/>
      <c r="C29" s="680" t="s">
        <v>55</v>
      </c>
      <c r="D29" s="681"/>
      <c r="E29" s="681"/>
      <c r="F29" s="681"/>
      <c r="G29" s="681"/>
      <c r="H29" s="682"/>
      <c r="I29" s="445"/>
    </row>
    <row r="30" spans="2:9" s="239" customFormat="1" x14ac:dyDescent="0.25">
      <c r="B30" s="448"/>
      <c r="C30" s="450" t="s">
        <v>280</v>
      </c>
      <c r="D30" s="687"/>
      <c r="E30" s="687"/>
      <c r="F30" s="687"/>
      <c r="G30" s="687"/>
      <c r="H30" s="688"/>
      <c r="I30" s="445"/>
    </row>
    <row r="31" spans="2:9" s="239" customFormat="1" x14ac:dyDescent="0.25">
      <c r="B31" s="448"/>
      <c r="C31" s="453" t="s">
        <v>279</v>
      </c>
      <c r="D31" s="685"/>
      <c r="E31" s="685"/>
      <c r="F31" s="685"/>
      <c r="G31" s="685"/>
      <c r="H31" s="686"/>
      <c r="I31" s="445"/>
    </row>
    <row r="32" spans="2:9" s="239" customFormat="1" x14ac:dyDescent="0.25">
      <c r="B32" s="448"/>
      <c r="C32" s="450" t="s">
        <v>148</v>
      </c>
      <c r="D32" s="449"/>
      <c r="E32" s="285" t="s">
        <v>147</v>
      </c>
      <c r="F32" s="687"/>
      <c r="G32" s="687"/>
      <c r="H32" s="688"/>
      <c r="I32" s="445"/>
    </row>
    <row r="33" spans="2:9" s="239" customFormat="1" ht="15.75" thickBot="1" x14ac:dyDescent="0.3">
      <c r="B33" s="448"/>
      <c r="C33" s="447"/>
      <c r="D33" s="286"/>
      <c r="E33" s="286"/>
      <c r="F33" s="286"/>
      <c r="G33" s="286"/>
      <c r="H33" s="446"/>
      <c r="I33" s="445"/>
    </row>
    <row r="34" spans="2:9" s="239" customFormat="1" ht="7.5" customHeight="1" thickBot="1" x14ac:dyDescent="0.3">
      <c r="B34" s="448"/>
      <c r="C34" s="285"/>
      <c r="D34" s="285"/>
      <c r="E34" s="285"/>
      <c r="F34" s="285"/>
      <c r="G34" s="285"/>
      <c r="H34" s="285"/>
      <c r="I34" s="445"/>
    </row>
    <row r="35" spans="2:9" s="239" customFormat="1" x14ac:dyDescent="0.25">
      <c r="B35" s="448"/>
      <c r="C35" s="680" t="s">
        <v>286</v>
      </c>
      <c r="D35" s="681"/>
      <c r="E35" s="681"/>
      <c r="F35" s="681"/>
      <c r="G35" s="681"/>
      <c r="H35" s="682"/>
      <c r="I35" s="445"/>
    </row>
    <row r="36" spans="2:9" s="239" customFormat="1" x14ac:dyDescent="0.25">
      <c r="B36" s="448"/>
      <c r="C36" s="450" t="s">
        <v>280</v>
      </c>
      <c r="D36" s="687"/>
      <c r="E36" s="687"/>
      <c r="F36" s="687"/>
      <c r="G36" s="687"/>
      <c r="H36" s="688"/>
      <c r="I36" s="445"/>
    </row>
    <row r="37" spans="2:9" s="239" customFormat="1" x14ac:dyDescent="0.25">
      <c r="B37" s="448"/>
      <c r="C37" s="453" t="s">
        <v>279</v>
      </c>
      <c r="D37" s="685"/>
      <c r="E37" s="685"/>
      <c r="F37" s="685"/>
      <c r="G37" s="685"/>
      <c r="H37" s="686"/>
      <c r="I37" s="445"/>
    </row>
    <row r="38" spans="2:9" s="239" customFormat="1" x14ac:dyDescent="0.25">
      <c r="B38" s="448"/>
      <c r="C38" s="450" t="s">
        <v>148</v>
      </c>
      <c r="D38" s="449"/>
      <c r="E38" s="285" t="s">
        <v>147</v>
      </c>
      <c r="F38" s="687"/>
      <c r="G38" s="687"/>
      <c r="H38" s="688"/>
      <c r="I38" s="445"/>
    </row>
    <row r="39" spans="2:9" s="239" customFormat="1" ht="15.75" thickBot="1" x14ac:dyDescent="0.3">
      <c r="B39" s="448"/>
      <c r="C39" s="447"/>
      <c r="D39" s="286"/>
      <c r="E39" s="286"/>
      <c r="F39" s="286"/>
      <c r="G39" s="286"/>
      <c r="H39" s="446"/>
      <c r="I39" s="445"/>
    </row>
    <row r="40" spans="2:9" s="239" customFormat="1" ht="9" customHeight="1" thickBot="1" x14ac:dyDescent="0.3">
      <c r="B40" s="448"/>
      <c r="C40" s="284"/>
      <c r="D40" s="284"/>
      <c r="E40" s="284"/>
      <c r="F40" s="284"/>
      <c r="G40" s="284"/>
      <c r="H40" s="284"/>
      <c r="I40" s="445"/>
    </row>
    <row r="41" spans="2:9" s="239" customFormat="1" x14ac:dyDescent="0.25">
      <c r="B41" s="448"/>
      <c r="C41" s="680" t="s">
        <v>285</v>
      </c>
      <c r="D41" s="681"/>
      <c r="E41" s="681"/>
      <c r="F41" s="681"/>
      <c r="G41" s="681"/>
      <c r="H41" s="682"/>
      <c r="I41" s="445"/>
    </row>
    <row r="42" spans="2:9" s="239" customFormat="1" x14ac:dyDescent="0.25">
      <c r="B42" s="448"/>
      <c r="C42" s="450" t="s">
        <v>280</v>
      </c>
      <c r="D42" s="687"/>
      <c r="E42" s="687"/>
      <c r="F42" s="687"/>
      <c r="G42" s="687"/>
      <c r="H42" s="688"/>
      <c r="I42" s="445"/>
    </row>
    <row r="43" spans="2:9" s="239" customFormat="1" x14ac:dyDescent="0.25">
      <c r="B43" s="448"/>
      <c r="C43" s="453" t="s">
        <v>279</v>
      </c>
      <c r="D43" s="685"/>
      <c r="E43" s="685"/>
      <c r="F43" s="685"/>
      <c r="G43" s="685"/>
      <c r="H43" s="686"/>
      <c r="I43" s="445"/>
    </row>
    <row r="44" spans="2:9" s="239" customFormat="1" x14ac:dyDescent="0.25">
      <c r="B44" s="448"/>
      <c r="C44" s="450" t="s">
        <v>148</v>
      </c>
      <c r="D44" s="449"/>
      <c r="E44" s="285" t="s">
        <v>147</v>
      </c>
      <c r="F44" s="687"/>
      <c r="G44" s="687"/>
      <c r="H44" s="688"/>
      <c r="I44" s="445"/>
    </row>
    <row r="45" spans="2:9" s="239" customFormat="1" ht="15.75" thickBot="1" x14ac:dyDescent="0.3">
      <c r="B45" s="448"/>
      <c r="C45" s="447"/>
      <c r="D45" s="286"/>
      <c r="E45" s="286"/>
      <c r="F45" s="286"/>
      <c r="G45" s="286"/>
      <c r="H45" s="446"/>
      <c r="I45" s="445"/>
    </row>
    <row r="46" spans="2:9" s="239" customFormat="1" ht="7.5" customHeight="1" thickBot="1" x14ac:dyDescent="0.3">
      <c r="B46" s="444"/>
      <c r="C46" s="284"/>
      <c r="D46" s="284"/>
      <c r="E46" s="284"/>
      <c r="F46" s="284"/>
      <c r="G46" s="284"/>
      <c r="H46" s="284"/>
      <c r="I46" s="443"/>
    </row>
    <row r="47" spans="2:9" s="239" customFormat="1" ht="7.5" customHeight="1" thickBot="1" x14ac:dyDescent="0.3">
      <c r="B47" s="461"/>
      <c r="C47" s="460"/>
      <c r="D47" s="460"/>
      <c r="E47" s="460"/>
      <c r="F47" s="460"/>
      <c r="G47" s="460"/>
      <c r="H47" s="460"/>
      <c r="I47" s="459"/>
    </row>
    <row r="48" spans="2:9" s="239" customFormat="1" x14ac:dyDescent="0.25">
      <c r="B48" s="448"/>
      <c r="C48" s="680" t="s">
        <v>284</v>
      </c>
      <c r="D48" s="681"/>
      <c r="E48" s="681"/>
      <c r="F48" s="681"/>
      <c r="G48" s="681"/>
      <c r="H48" s="682"/>
      <c r="I48" s="445"/>
    </row>
    <row r="49" spans="2:9" s="239" customFormat="1" x14ac:dyDescent="0.25">
      <c r="B49" s="448"/>
      <c r="C49" s="450" t="s">
        <v>280</v>
      </c>
      <c r="D49" s="687"/>
      <c r="E49" s="687"/>
      <c r="F49" s="687"/>
      <c r="G49" s="687"/>
      <c r="H49" s="688"/>
      <c r="I49" s="445"/>
    </row>
    <row r="50" spans="2:9" s="239" customFormat="1" x14ac:dyDescent="0.25">
      <c r="B50" s="448"/>
      <c r="C50" s="453" t="s">
        <v>279</v>
      </c>
      <c r="D50" s="685"/>
      <c r="E50" s="685"/>
      <c r="F50" s="685"/>
      <c r="G50" s="685"/>
      <c r="H50" s="686"/>
      <c r="I50" s="445"/>
    </row>
    <row r="51" spans="2:9" s="239" customFormat="1" x14ac:dyDescent="0.25">
      <c r="B51" s="448"/>
      <c r="C51" s="450" t="s">
        <v>278</v>
      </c>
      <c r="D51" s="685"/>
      <c r="E51" s="685"/>
      <c r="F51" s="685"/>
      <c r="G51" s="685"/>
      <c r="H51" s="686"/>
      <c r="I51" s="445"/>
    </row>
    <row r="52" spans="2:9" s="239" customFormat="1" x14ac:dyDescent="0.25">
      <c r="B52" s="448"/>
      <c r="C52" s="450" t="s">
        <v>146</v>
      </c>
      <c r="D52" s="452"/>
      <c r="E52" s="285" t="s">
        <v>277</v>
      </c>
      <c r="F52" s="342"/>
      <c r="G52" s="285" t="s">
        <v>276</v>
      </c>
      <c r="H52" s="451"/>
      <c r="I52" s="445"/>
    </row>
    <row r="53" spans="2:9" s="239" customFormat="1" x14ac:dyDescent="0.25">
      <c r="B53" s="448"/>
      <c r="C53" s="450" t="s">
        <v>148</v>
      </c>
      <c r="D53" s="449"/>
      <c r="E53" s="285" t="s">
        <v>147</v>
      </c>
      <c r="F53" s="687"/>
      <c r="G53" s="687"/>
      <c r="H53" s="688"/>
      <c r="I53" s="445"/>
    </row>
    <row r="54" spans="2:9" s="239" customFormat="1" ht="15.75" thickBot="1" x14ac:dyDescent="0.3">
      <c r="B54" s="456"/>
      <c r="C54" s="447"/>
      <c r="D54" s="286"/>
      <c r="E54" s="286"/>
      <c r="F54" s="286"/>
      <c r="G54" s="286"/>
      <c r="H54" s="446"/>
      <c r="I54" s="455"/>
    </row>
    <row r="55" spans="2:9" s="239" customFormat="1" ht="7.5" customHeight="1" thickBot="1" x14ac:dyDescent="0.3">
      <c r="B55" s="448"/>
      <c r="C55" s="454"/>
      <c r="D55" s="341"/>
      <c r="E55" s="341"/>
      <c r="F55" s="341"/>
      <c r="G55" s="341"/>
      <c r="H55" s="454"/>
      <c r="I55" s="445"/>
    </row>
    <row r="56" spans="2:9" s="239" customFormat="1" x14ac:dyDescent="0.25">
      <c r="B56" s="448"/>
      <c r="C56" s="680" t="s">
        <v>283</v>
      </c>
      <c r="D56" s="681"/>
      <c r="E56" s="681"/>
      <c r="F56" s="681"/>
      <c r="G56" s="681"/>
      <c r="H56" s="682"/>
      <c r="I56" s="445"/>
    </row>
    <row r="57" spans="2:9" s="239" customFormat="1" x14ac:dyDescent="0.25">
      <c r="B57" s="448"/>
      <c r="C57" s="450" t="s">
        <v>280</v>
      </c>
      <c r="D57" s="687"/>
      <c r="E57" s="687"/>
      <c r="F57" s="687"/>
      <c r="G57" s="687"/>
      <c r="H57" s="688"/>
      <c r="I57" s="445"/>
    </row>
    <row r="58" spans="2:9" s="239" customFormat="1" x14ac:dyDescent="0.25">
      <c r="B58" s="448"/>
      <c r="C58" s="453" t="s">
        <v>279</v>
      </c>
      <c r="D58" s="685"/>
      <c r="E58" s="685"/>
      <c r="F58" s="685"/>
      <c r="G58" s="685"/>
      <c r="H58" s="686"/>
      <c r="I58" s="445"/>
    </row>
    <row r="59" spans="2:9" s="239" customFormat="1" x14ac:dyDescent="0.25">
      <c r="B59" s="448"/>
      <c r="C59" s="450" t="s">
        <v>148</v>
      </c>
      <c r="D59" s="449"/>
      <c r="E59" s="285" t="s">
        <v>147</v>
      </c>
      <c r="F59" s="687"/>
      <c r="G59" s="687"/>
      <c r="H59" s="688"/>
      <c r="I59" s="445"/>
    </row>
    <row r="60" spans="2:9" s="239" customFormat="1" ht="15.75" thickBot="1" x14ac:dyDescent="0.3">
      <c r="B60" s="448"/>
      <c r="C60" s="447"/>
      <c r="D60" s="286"/>
      <c r="E60" s="286"/>
      <c r="F60" s="286"/>
      <c r="G60" s="286"/>
      <c r="H60" s="446"/>
      <c r="I60" s="445"/>
    </row>
    <row r="61" spans="2:9" s="239" customFormat="1" ht="7.5" customHeight="1" thickBot="1" x14ac:dyDescent="0.3">
      <c r="B61" s="448"/>
      <c r="C61" s="285"/>
      <c r="D61" s="285"/>
      <c r="E61" s="285"/>
      <c r="F61" s="285"/>
      <c r="G61" s="285"/>
      <c r="H61" s="285"/>
      <c r="I61" s="445"/>
    </row>
    <row r="62" spans="2:9" s="239" customFormat="1" x14ac:dyDescent="0.25">
      <c r="B62" s="448"/>
      <c r="C62" s="680" t="s">
        <v>282</v>
      </c>
      <c r="D62" s="681"/>
      <c r="E62" s="681"/>
      <c r="F62" s="681"/>
      <c r="G62" s="681"/>
      <c r="H62" s="682"/>
      <c r="I62" s="445"/>
    </row>
    <row r="63" spans="2:9" s="239" customFormat="1" x14ac:dyDescent="0.25">
      <c r="B63" s="448"/>
      <c r="C63" s="450" t="s">
        <v>280</v>
      </c>
      <c r="D63" s="687"/>
      <c r="E63" s="687"/>
      <c r="F63" s="687"/>
      <c r="G63" s="687"/>
      <c r="H63" s="688"/>
      <c r="I63" s="445"/>
    </row>
    <row r="64" spans="2:9" s="239" customFormat="1" x14ac:dyDescent="0.25">
      <c r="B64" s="448"/>
      <c r="C64" s="453" t="s">
        <v>279</v>
      </c>
      <c r="D64" s="685"/>
      <c r="E64" s="685"/>
      <c r="F64" s="685"/>
      <c r="G64" s="685"/>
      <c r="H64" s="686"/>
      <c r="I64" s="445"/>
    </row>
    <row r="65" spans="2:9" s="239" customFormat="1" x14ac:dyDescent="0.25">
      <c r="B65" s="448"/>
      <c r="C65" s="450" t="s">
        <v>148</v>
      </c>
      <c r="D65" s="449"/>
      <c r="E65" s="285" t="s">
        <v>147</v>
      </c>
      <c r="F65" s="687"/>
      <c r="G65" s="687"/>
      <c r="H65" s="688"/>
      <c r="I65" s="445"/>
    </row>
    <row r="66" spans="2:9" s="239" customFormat="1" ht="15.75" thickBot="1" x14ac:dyDescent="0.3">
      <c r="B66" s="448"/>
      <c r="C66" s="447"/>
      <c r="D66" s="286"/>
      <c r="E66" s="286"/>
      <c r="F66" s="286"/>
      <c r="G66" s="286"/>
      <c r="H66" s="446"/>
      <c r="I66" s="445"/>
    </row>
    <row r="67" spans="2:9" s="239" customFormat="1" ht="7.5" customHeight="1" thickBot="1" x14ac:dyDescent="0.3">
      <c r="B67" s="448"/>
      <c r="C67" s="285"/>
      <c r="D67" s="285"/>
      <c r="E67" s="285"/>
      <c r="F67" s="285"/>
      <c r="G67" s="285"/>
      <c r="H67" s="285"/>
      <c r="I67" s="445"/>
    </row>
    <row r="68" spans="2:9" s="239" customFormat="1" x14ac:dyDescent="0.25">
      <c r="B68" s="448"/>
      <c r="C68" s="680" t="s">
        <v>281</v>
      </c>
      <c r="D68" s="681"/>
      <c r="E68" s="681"/>
      <c r="F68" s="681"/>
      <c r="G68" s="681"/>
      <c r="H68" s="682"/>
      <c r="I68" s="445"/>
    </row>
    <row r="69" spans="2:9" s="239" customFormat="1" x14ac:dyDescent="0.25">
      <c r="B69" s="448"/>
      <c r="C69" s="450" t="s">
        <v>280</v>
      </c>
      <c r="D69" s="687"/>
      <c r="E69" s="687"/>
      <c r="F69" s="687"/>
      <c r="G69" s="687"/>
      <c r="H69" s="688"/>
      <c r="I69" s="445"/>
    </row>
    <row r="70" spans="2:9" s="239" customFormat="1" x14ac:dyDescent="0.25">
      <c r="B70" s="448"/>
      <c r="C70" s="453" t="s">
        <v>279</v>
      </c>
      <c r="D70" s="685"/>
      <c r="E70" s="685"/>
      <c r="F70" s="685"/>
      <c r="G70" s="685"/>
      <c r="H70" s="686"/>
      <c r="I70" s="445"/>
    </row>
    <row r="71" spans="2:9" s="239" customFormat="1" x14ac:dyDescent="0.25">
      <c r="B71" s="448"/>
      <c r="C71" s="450" t="s">
        <v>278</v>
      </c>
      <c r="D71" s="685"/>
      <c r="E71" s="685"/>
      <c r="F71" s="685"/>
      <c r="G71" s="685"/>
      <c r="H71" s="686"/>
      <c r="I71" s="445"/>
    </row>
    <row r="72" spans="2:9" s="239" customFormat="1" x14ac:dyDescent="0.25">
      <c r="B72" s="448"/>
      <c r="C72" s="450" t="s">
        <v>146</v>
      </c>
      <c r="D72" s="452"/>
      <c r="E72" s="285" t="s">
        <v>277</v>
      </c>
      <c r="F72" s="342"/>
      <c r="G72" s="285" t="s">
        <v>276</v>
      </c>
      <c r="H72" s="451"/>
      <c r="I72" s="445"/>
    </row>
    <row r="73" spans="2:9" s="239" customFormat="1" x14ac:dyDescent="0.25">
      <c r="B73" s="448"/>
      <c r="C73" s="450" t="s">
        <v>148</v>
      </c>
      <c r="D73" s="449"/>
      <c r="E73" s="285" t="s">
        <v>147</v>
      </c>
      <c r="F73" s="687"/>
      <c r="G73" s="687"/>
      <c r="H73" s="688"/>
      <c r="I73" s="445"/>
    </row>
    <row r="74" spans="2:9" s="239" customFormat="1" ht="15.75" thickBot="1" x14ac:dyDescent="0.3">
      <c r="B74" s="448"/>
      <c r="C74" s="447"/>
      <c r="D74" s="286"/>
      <c r="E74" s="286"/>
      <c r="F74" s="286"/>
      <c r="G74" s="286"/>
      <c r="H74" s="446"/>
      <c r="I74" s="445"/>
    </row>
    <row r="75" spans="2:9" s="239" customFormat="1" ht="9" customHeight="1" thickBot="1" x14ac:dyDescent="0.3">
      <c r="B75" s="444"/>
      <c r="C75" s="284"/>
      <c r="D75" s="284"/>
      <c r="E75" s="284"/>
      <c r="F75" s="284"/>
      <c r="G75" s="284"/>
      <c r="H75" s="284"/>
      <c r="I75" s="443"/>
    </row>
  </sheetData>
  <sheetProtection formatColumns="0"/>
  <mergeCells count="48">
    <mergeCell ref="D71:H71"/>
    <mergeCell ref="F73:H73"/>
    <mergeCell ref="D63:H63"/>
    <mergeCell ref="D64:H64"/>
    <mergeCell ref="F65:H65"/>
    <mergeCell ref="C68:H68"/>
    <mergeCell ref="D69:H69"/>
    <mergeCell ref="D70:H70"/>
    <mergeCell ref="C56:H56"/>
    <mergeCell ref="D57:H57"/>
    <mergeCell ref="D58:H58"/>
    <mergeCell ref="F59:H59"/>
    <mergeCell ref="C62:H62"/>
    <mergeCell ref="C48:H48"/>
    <mergeCell ref="D49:H49"/>
    <mergeCell ref="D50:H50"/>
    <mergeCell ref="D51:H51"/>
    <mergeCell ref="F53:H53"/>
    <mergeCell ref="F38:H38"/>
    <mergeCell ref="C41:H41"/>
    <mergeCell ref="D42:H42"/>
    <mergeCell ref="D43:H43"/>
    <mergeCell ref="F44:H44"/>
    <mergeCell ref="D31:H31"/>
    <mergeCell ref="F32:H32"/>
    <mergeCell ref="C35:H35"/>
    <mergeCell ref="D36:H36"/>
    <mergeCell ref="D37:H37"/>
    <mergeCell ref="D25:E25"/>
    <mergeCell ref="G25:H25"/>
    <mergeCell ref="D26:H26"/>
    <mergeCell ref="C29:H29"/>
    <mergeCell ref="D30:H30"/>
    <mergeCell ref="D17:H17"/>
    <mergeCell ref="C20:H20"/>
    <mergeCell ref="D21:H21"/>
    <mergeCell ref="D22:H22"/>
    <mergeCell ref="D23:H23"/>
    <mergeCell ref="D12:H12"/>
    <mergeCell ref="D13:F13"/>
    <mergeCell ref="D14:H14"/>
    <mergeCell ref="D15:H15"/>
    <mergeCell ref="D16:F16"/>
    <mergeCell ref="C5:H5"/>
    <mergeCell ref="D6:H6"/>
    <mergeCell ref="D7:H7"/>
    <mergeCell ref="D9:H9"/>
    <mergeCell ref="D10:H10"/>
  </mergeCells>
  <printOptions horizontalCentered="1"/>
  <pageMargins left="0.25" right="0.25" top="0.75" bottom="0.75" header="0.3" footer="0.3"/>
  <pageSetup fitToHeight="2" orientation="portrait" r:id="rId1"/>
  <headerFooter alignWithMargins="0">
    <oddFooter>&amp;LForm 9
Project Team&amp;CCFA Homeownership Forms&amp;REdition: 2017
Version 1.0</oddFooter>
  </headerFooter>
  <rowBreaks count="1" manualBreakCount="1">
    <brk id="4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E24"/>
  <sheetViews>
    <sheetView workbookViewId="0">
      <selection activeCell="E13" sqref="E13"/>
    </sheetView>
  </sheetViews>
  <sheetFormatPr defaultRowHeight="15" x14ac:dyDescent="0.25"/>
  <cols>
    <col min="3" max="3" width="10.5703125" bestFit="1" customWidth="1"/>
    <col min="5" max="5" width="110.85546875" customWidth="1"/>
  </cols>
  <sheetData>
    <row r="3" spans="2:5" ht="15.75" thickBot="1" x14ac:dyDescent="0.3">
      <c r="B3" s="553" t="s">
        <v>406</v>
      </c>
      <c r="C3" s="554" t="s">
        <v>407</v>
      </c>
      <c r="D3" s="554" t="s">
        <v>408</v>
      </c>
      <c r="E3" s="555" t="s">
        <v>409</v>
      </c>
    </row>
    <row r="4" spans="2:5" s="568" customFormat="1" x14ac:dyDescent="0.25">
      <c r="B4" s="565">
        <v>1</v>
      </c>
      <c r="C4" s="566" t="s">
        <v>411</v>
      </c>
      <c r="D4" s="562" t="s">
        <v>410</v>
      </c>
      <c r="E4" s="567" t="s">
        <v>425</v>
      </c>
    </row>
    <row r="5" spans="2:5" s="568" customFormat="1" x14ac:dyDescent="0.25">
      <c r="B5" s="580">
        <v>2</v>
      </c>
      <c r="C5" s="581" t="s">
        <v>411</v>
      </c>
      <c r="D5" s="582" t="s">
        <v>410</v>
      </c>
      <c r="E5" s="583" t="s">
        <v>426</v>
      </c>
    </row>
    <row r="6" spans="2:5" s="568" customFormat="1" x14ac:dyDescent="0.25">
      <c r="B6" s="580">
        <v>3</v>
      </c>
      <c r="C6" s="581" t="s">
        <v>411</v>
      </c>
      <c r="D6" s="582" t="s">
        <v>410</v>
      </c>
      <c r="E6" s="583" t="s">
        <v>428</v>
      </c>
    </row>
    <row r="7" spans="2:5" s="568" customFormat="1" x14ac:dyDescent="0.25">
      <c r="B7" s="580">
        <v>4</v>
      </c>
      <c r="C7" s="581" t="s">
        <v>411</v>
      </c>
      <c r="D7" s="582" t="s">
        <v>410</v>
      </c>
      <c r="E7" s="583" t="s">
        <v>427</v>
      </c>
    </row>
    <row r="8" spans="2:5" x14ac:dyDescent="0.25">
      <c r="B8" s="580">
        <v>5</v>
      </c>
      <c r="C8" s="556" t="s">
        <v>411</v>
      </c>
      <c r="D8" s="563">
        <v>4</v>
      </c>
      <c r="E8" s="557" t="s">
        <v>429</v>
      </c>
    </row>
    <row r="9" spans="2:5" x14ac:dyDescent="0.25">
      <c r="B9" s="580">
        <v>6</v>
      </c>
      <c r="C9" s="556" t="s">
        <v>412</v>
      </c>
      <c r="D9" s="563" t="s">
        <v>413</v>
      </c>
      <c r="E9" s="557" t="s">
        <v>414</v>
      </c>
    </row>
    <row r="10" spans="2:5" x14ac:dyDescent="0.25">
      <c r="B10" s="580">
        <v>7</v>
      </c>
      <c r="C10" s="556" t="s">
        <v>412</v>
      </c>
      <c r="D10" s="563" t="s">
        <v>413</v>
      </c>
      <c r="E10" s="557" t="s">
        <v>415</v>
      </c>
    </row>
    <row r="11" spans="2:5" x14ac:dyDescent="0.25">
      <c r="B11" s="580">
        <v>8</v>
      </c>
      <c r="C11" s="556" t="s">
        <v>412</v>
      </c>
      <c r="D11" s="563" t="s">
        <v>413</v>
      </c>
      <c r="E11" s="557" t="s">
        <v>417</v>
      </c>
    </row>
    <row r="12" spans="2:5" x14ac:dyDescent="0.25">
      <c r="B12" s="580">
        <v>9</v>
      </c>
      <c r="C12" s="558" t="s">
        <v>412</v>
      </c>
      <c r="D12" s="563" t="s">
        <v>413</v>
      </c>
      <c r="E12" s="559" t="s">
        <v>416</v>
      </c>
    </row>
    <row r="13" spans="2:5" x14ac:dyDescent="0.25">
      <c r="B13" s="580">
        <v>10</v>
      </c>
      <c r="C13" s="577" t="s">
        <v>412</v>
      </c>
      <c r="D13" s="578" t="s">
        <v>418</v>
      </c>
      <c r="E13" s="579" t="s">
        <v>419</v>
      </c>
    </row>
    <row r="14" spans="2:5" x14ac:dyDescent="0.25">
      <c r="B14" s="580">
        <v>11</v>
      </c>
      <c r="C14" s="577" t="s">
        <v>412</v>
      </c>
      <c r="D14" s="578" t="s">
        <v>420</v>
      </c>
      <c r="E14" s="579" t="s">
        <v>421</v>
      </c>
    </row>
    <row r="15" spans="2:5" x14ac:dyDescent="0.25">
      <c r="B15" s="580">
        <v>12</v>
      </c>
      <c r="C15" s="577" t="s">
        <v>412</v>
      </c>
      <c r="D15" s="578">
        <v>8</v>
      </c>
      <c r="E15" s="579" t="s">
        <v>423</v>
      </c>
    </row>
    <row r="16" spans="2:5" x14ac:dyDescent="0.25">
      <c r="B16" s="580">
        <v>13</v>
      </c>
      <c r="C16" s="577" t="s">
        <v>412</v>
      </c>
      <c r="D16" s="578">
        <v>2</v>
      </c>
      <c r="E16" s="579" t="s">
        <v>424</v>
      </c>
    </row>
    <row r="17" spans="2:5" x14ac:dyDescent="0.25">
      <c r="B17" s="580">
        <v>14</v>
      </c>
      <c r="C17" s="577" t="s">
        <v>412</v>
      </c>
      <c r="D17" s="578" t="s">
        <v>434</v>
      </c>
      <c r="E17" s="579" t="s">
        <v>435</v>
      </c>
    </row>
    <row r="18" spans="2:5" x14ac:dyDescent="0.25">
      <c r="B18" s="580">
        <v>15</v>
      </c>
      <c r="C18" s="577" t="s">
        <v>437</v>
      </c>
      <c r="D18" s="578" t="s">
        <v>438</v>
      </c>
      <c r="E18" s="579" t="s">
        <v>439</v>
      </c>
    </row>
    <row r="19" spans="2:5" x14ac:dyDescent="0.25">
      <c r="B19" s="580">
        <v>16</v>
      </c>
      <c r="C19" s="577"/>
      <c r="D19" s="578"/>
      <c r="E19" s="579"/>
    </row>
    <row r="20" spans="2:5" x14ac:dyDescent="0.25">
      <c r="B20" s="580">
        <v>17</v>
      </c>
      <c r="C20" s="577"/>
      <c r="D20" s="578"/>
      <c r="E20" s="579"/>
    </row>
    <row r="21" spans="2:5" x14ac:dyDescent="0.25">
      <c r="B21" s="580">
        <v>18</v>
      </c>
      <c r="C21" s="577"/>
      <c r="D21" s="578"/>
      <c r="E21" s="579"/>
    </row>
    <row r="22" spans="2:5" x14ac:dyDescent="0.25">
      <c r="B22" s="580">
        <v>19</v>
      </c>
      <c r="C22" s="577"/>
      <c r="D22" s="578"/>
      <c r="E22" s="579"/>
    </row>
    <row r="23" spans="2:5" x14ac:dyDescent="0.25">
      <c r="B23" s="580">
        <v>20</v>
      </c>
      <c r="C23" s="577"/>
      <c r="D23" s="578"/>
      <c r="E23" s="579"/>
    </row>
    <row r="24" spans="2:5" x14ac:dyDescent="0.25">
      <c r="B24" s="580">
        <v>21</v>
      </c>
      <c r="C24" s="560"/>
      <c r="D24" s="564"/>
      <c r="E24" s="5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H58"/>
  <sheetViews>
    <sheetView showGridLines="0" tabSelected="1" showRuler="0" topLeftCell="A7" zoomScaleNormal="100" zoomScaleSheetLayoutView="75" workbookViewId="0">
      <selection activeCell="T42" sqref="T42"/>
    </sheetView>
  </sheetViews>
  <sheetFormatPr defaultColWidth="9.140625" defaultRowHeight="12.75" x14ac:dyDescent="0.2"/>
  <cols>
    <col min="1" max="1" width="1.7109375" style="162" customWidth="1"/>
    <col min="2" max="3" width="1.42578125" style="162" customWidth="1"/>
    <col min="4" max="4" width="7.85546875" style="162" customWidth="1"/>
    <col min="5" max="8" width="7.85546875" style="162" bestFit="1" customWidth="1"/>
    <col min="9" max="9" width="7.85546875" style="162" customWidth="1"/>
    <col min="10" max="10" width="7.85546875" style="162" bestFit="1" customWidth="1"/>
    <col min="11" max="11" width="7.85546875" style="162" customWidth="1"/>
    <col min="12" max="12" width="10.5703125" style="162" customWidth="1"/>
    <col min="13" max="13" width="8.28515625" style="162" bestFit="1" customWidth="1"/>
    <col min="14" max="14" width="5.7109375" style="162" customWidth="1"/>
    <col min="15" max="15" width="7.7109375" style="162" bestFit="1" customWidth="1"/>
    <col min="16" max="16" width="1.7109375" style="162" customWidth="1"/>
    <col min="17" max="17" width="1.42578125" style="161" customWidth="1"/>
    <col min="18" max="26" width="7.85546875" style="160" customWidth="1"/>
    <col min="27" max="27" width="11.5703125" style="160" bestFit="1" customWidth="1"/>
    <col min="28" max="28" width="15" style="160" bestFit="1" customWidth="1"/>
    <col min="29" max="16384" width="9.140625" style="160"/>
  </cols>
  <sheetData>
    <row r="1" spans="2:18" ht="13.5" thickBot="1" x14ac:dyDescent="0.25"/>
    <row r="2" spans="2:18" x14ac:dyDescent="0.2">
      <c r="B2" s="289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1"/>
    </row>
    <row r="3" spans="2:18" ht="18.75" x14ac:dyDescent="0.3">
      <c r="B3" s="292"/>
      <c r="C3" s="288" t="s">
        <v>151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93"/>
    </row>
    <row r="4" spans="2:18" ht="7.5" customHeight="1" x14ac:dyDescent="0.2">
      <c r="B4" s="169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7"/>
    </row>
    <row r="5" spans="2:18" ht="7.5" customHeight="1" thickBot="1" x14ac:dyDescent="0.25">
      <c r="B5" s="169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7"/>
    </row>
    <row r="6" spans="2:18" ht="16.5" thickBot="1" x14ac:dyDescent="0.3">
      <c r="B6" s="169"/>
      <c r="C6" s="168"/>
      <c r="D6" s="627" t="s">
        <v>132</v>
      </c>
      <c r="E6" s="628"/>
      <c r="F6" s="223"/>
      <c r="G6" s="223"/>
      <c r="H6" s="220"/>
      <c r="I6" s="165"/>
      <c r="J6" s="165"/>
      <c r="K6" s="165"/>
      <c r="L6" s="165"/>
      <c r="M6" s="220"/>
      <c r="N6" s="220"/>
      <c r="O6" s="220"/>
      <c r="P6" s="186"/>
      <c r="Q6" s="167"/>
      <c r="R6" s="163"/>
    </row>
    <row r="7" spans="2:18" ht="3.75" customHeight="1" x14ac:dyDescent="0.2">
      <c r="B7" s="169"/>
      <c r="C7" s="168"/>
      <c r="D7" s="168"/>
      <c r="E7" s="186"/>
      <c r="F7" s="238"/>
      <c r="G7" s="238"/>
      <c r="H7" s="186"/>
      <c r="I7" s="168"/>
      <c r="J7" s="186"/>
      <c r="K7" s="168"/>
      <c r="L7" s="168"/>
      <c r="M7" s="186"/>
      <c r="N7" s="186"/>
      <c r="O7" s="186"/>
      <c r="P7" s="186"/>
      <c r="Q7" s="167"/>
      <c r="R7" s="163"/>
    </row>
    <row r="8" spans="2:18" x14ac:dyDescent="0.2">
      <c r="B8" s="169"/>
      <c r="C8" s="168"/>
      <c r="D8" s="180"/>
      <c r="E8" s="180"/>
      <c r="F8" s="180"/>
      <c r="G8" s="180"/>
      <c r="H8" s="180"/>
      <c r="I8" s="180"/>
      <c r="J8" s="180"/>
      <c r="K8" s="180"/>
      <c r="L8" s="180"/>
      <c r="M8" s="161"/>
      <c r="N8" s="161"/>
      <c r="O8" s="186"/>
      <c r="P8" s="186"/>
      <c r="Q8" s="167"/>
    </row>
    <row r="9" spans="2:18" ht="15" x14ac:dyDescent="0.25">
      <c r="B9" s="169"/>
      <c r="C9" s="168"/>
      <c r="D9" s="629" t="s">
        <v>131</v>
      </c>
      <c r="E9" s="629"/>
      <c r="F9" s="629"/>
      <c r="G9" s="163"/>
      <c r="H9" s="163"/>
      <c r="I9" s="163"/>
      <c r="J9" s="163"/>
      <c r="K9" s="163"/>
      <c r="L9" s="163"/>
      <c r="M9" s="630" t="s">
        <v>130</v>
      </c>
      <c r="N9" s="630"/>
      <c r="O9" s="630"/>
      <c r="P9" s="186"/>
      <c r="Q9" s="167"/>
    </row>
    <row r="10" spans="2:18" ht="3.75" customHeight="1" thickBot="1" x14ac:dyDescent="0.3">
      <c r="B10" s="169"/>
      <c r="C10" s="168"/>
      <c r="D10" s="163"/>
      <c r="E10" s="163"/>
      <c r="F10" s="163"/>
      <c r="G10" s="163"/>
      <c r="H10" s="163"/>
      <c r="I10" s="163"/>
      <c r="J10" s="163"/>
      <c r="K10" s="163"/>
      <c r="L10" s="163"/>
      <c r="M10" s="237"/>
      <c r="N10" s="237"/>
      <c r="O10" s="237"/>
      <c r="P10" s="186"/>
      <c r="Q10" s="167"/>
    </row>
    <row r="11" spans="2:18" ht="15.75" thickBot="1" x14ac:dyDescent="0.3">
      <c r="B11" s="169"/>
      <c r="C11" s="168"/>
      <c r="D11" s="236" t="s">
        <v>129</v>
      </c>
      <c r="E11" s="235" t="s">
        <v>128</v>
      </c>
      <c r="F11" s="235" t="s">
        <v>127</v>
      </c>
      <c r="G11" s="235" t="s">
        <v>126</v>
      </c>
      <c r="H11" s="235" t="s">
        <v>125</v>
      </c>
      <c r="I11" s="235" t="s">
        <v>124</v>
      </c>
      <c r="J11" s="234" t="s">
        <v>123</v>
      </c>
      <c r="K11" s="180"/>
      <c r="L11" s="163"/>
      <c r="M11" s="233" t="s">
        <v>122</v>
      </c>
      <c r="N11" s="232"/>
      <c r="O11" s="163"/>
      <c r="P11" s="186"/>
      <c r="Q11" s="167"/>
    </row>
    <row r="12" spans="2:18" ht="16.5" thickTop="1" thickBot="1" x14ac:dyDescent="0.3">
      <c r="B12" s="169"/>
      <c r="C12" s="168"/>
      <c r="D12" s="231"/>
      <c r="E12" s="230"/>
      <c r="F12" s="230"/>
      <c r="G12" s="230"/>
      <c r="H12" s="230"/>
      <c r="I12" s="230"/>
      <c r="J12" s="229"/>
      <c r="K12" s="228">
        <f>SUM(D12:J12)</f>
        <v>0</v>
      </c>
      <c r="L12" s="163"/>
      <c r="M12" s="227" t="s">
        <v>121</v>
      </c>
      <c r="N12" s="226"/>
      <c r="O12" s="163"/>
      <c r="P12" s="186"/>
      <c r="Q12" s="167"/>
    </row>
    <row r="13" spans="2:18" ht="15.75" customHeight="1" thickBot="1" x14ac:dyDescent="0.25">
      <c r="B13" s="169"/>
      <c r="C13" s="168"/>
      <c r="D13" s="163"/>
      <c r="E13" s="163"/>
      <c r="F13" s="180"/>
      <c r="G13" s="180"/>
      <c r="H13" s="180"/>
      <c r="I13" s="180"/>
      <c r="J13" s="180"/>
      <c r="K13" s="180"/>
      <c r="L13" s="180"/>
      <c r="M13" s="225" t="s">
        <v>120</v>
      </c>
      <c r="N13" s="224"/>
      <c r="O13" s="163"/>
      <c r="P13" s="186"/>
      <c r="Q13" s="167"/>
    </row>
    <row r="14" spans="2:18" ht="3" customHeight="1" x14ac:dyDescent="0.2">
      <c r="B14" s="169"/>
      <c r="C14" s="168"/>
      <c r="D14" s="186"/>
      <c r="E14" s="186"/>
      <c r="F14" s="186"/>
      <c r="G14" s="186"/>
      <c r="H14" s="186"/>
      <c r="I14" s="186"/>
      <c r="J14" s="186"/>
      <c r="K14" s="186"/>
      <c r="L14" s="186"/>
      <c r="M14" s="219"/>
      <c r="N14" s="219"/>
      <c r="O14" s="168"/>
      <c r="P14" s="168"/>
      <c r="Q14" s="167"/>
    </row>
    <row r="15" spans="2:18" ht="13.5" thickBot="1" x14ac:dyDescent="0.25">
      <c r="B15" s="169"/>
      <c r="C15" s="168"/>
      <c r="D15" s="186"/>
      <c r="E15" s="186"/>
      <c r="F15" s="186"/>
      <c r="G15" s="186"/>
      <c r="H15" s="186"/>
      <c r="I15" s="186"/>
      <c r="J15" s="186"/>
      <c r="K15" s="186"/>
      <c r="L15" s="186"/>
      <c r="M15" s="219"/>
      <c r="N15" s="219"/>
      <c r="O15" s="168"/>
      <c r="P15" s="168"/>
      <c r="Q15" s="167"/>
    </row>
    <row r="16" spans="2:18" ht="16.5" thickBot="1" x14ac:dyDescent="0.3">
      <c r="B16" s="169"/>
      <c r="C16" s="168"/>
      <c r="D16" s="627" t="s">
        <v>119</v>
      </c>
      <c r="E16" s="628"/>
      <c r="F16" s="223"/>
      <c r="G16" s="223"/>
      <c r="H16" s="220"/>
      <c r="I16" s="222"/>
      <c r="J16" s="221"/>
      <c r="K16" s="221"/>
      <c r="L16" s="221"/>
      <c r="M16" s="220"/>
      <c r="N16" s="220"/>
      <c r="O16" s="220"/>
      <c r="P16" s="168"/>
      <c r="Q16" s="167"/>
    </row>
    <row r="17" spans="2:21" ht="3.75" customHeight="1" x14ac:dyDescent="0.25">
      <c r="B17" s="169"/>
      <c r="C17" s="168"/>
      <c r="D17" s="218"/>
      <c r="E17" s="218"/>
      <c r="F17" s="218"/>
      <c r="G17" s="218"/>
      <c r="H17" s="218"/>
      <c r="I17" s="218"/>
      <c r="J17" s="219"/>
      <c r="K17" s="219"/>
      <c r="L17" s="219"/>
      <c r="M17" s="186"/>
      <c r="N17" s="186"/>
      <c r="O17" s="168"/>
      <c r="P17" s="168"/>
      <c r="Q17" s="167"/>
    </row>
    <row r="18" spans="2:21" ht="15" x14ac:dyDescent="0.25">
      <c r="B18" s="169"/>
      <c r="C18" s="168"/>
      <c r="D18" s="631" t="s">
        <v>118</v>
      </c>
      <c r="E18" s="631"/>
      <c r="F18" s="631"/>
      <c r="G18" s="218"/>
      <c r="H18" s="218"/>
      <c r="I18" s="218"/>
      <c r="J18" s="163"/>
      <c r="K18" s="629" t="s">
        <v>117</v>
      </c>
      <c r="L18" s="629"/>
      <c r="M18" s="629"/>
      <c r="N18" s="163"/>
      <c r="O18" s="163"/>
      <c r="P18" s="168"/>
      <c r="Q18" s="167"/>
    </row>
    <row r="19" spans="2:21" ht="3.75" customHeight="1" thickBot="1" x14ac:dyDescent="0.3">
      <c r="B19" s="169"/>
      <c r="C19" s="168"/>
      <c r="D19" s="218"/>
      <c r="E19" s="218"/>
      <c r="F19" s="218"/>
      <c r="G19" s="218"/>
      <c r="H19" s="218"/>
      <c r="I19" s="218"/>
      <c r="J19" s="163"/>
      <c r="K19" s="217"/>
      <c r="L19" s="163"/>
      <c r="M19" s="168"/>
      <c r="N19" s="163"/>
      <c r="O19" s="163"/>
      <c r="P19" s="216"/>
      <c r="Q19" s="167"/>
    </row>
    <row r="20" spans="2:21" ht="13.5" customHeight="1" x14ac:dyDescent="0.2">
      <c r="B20" s="169"/>
      <c r="C20" s="168"/>
      <c r="D20" s="614" t="s">
        <v>116</v>
      </c>
      <c r="E20" s="615"/>
      <c r="F20" s="615"/>
      <c r="G20" s="615"/>
      <c r="H20" s="618" t="s">
        <v>101</v>
      </c>
      <c r="I20" s="180"/>
      <c r="J20" s="163"/>
      <c r="K20" s="163"/>
      <c r="L20" s="620" t="s">
        <v>115</v>
      </c>
      <c r="M20" s="622" t="s">
        <v>114</v>
      </c>
      <c r="N20" s="163"/>
      <c r="O20" s="163"/>
      <c r="P20" s="214"/>
      <c r="Q20" s="167"/>
    </row>
    <row r="21" spans="2:21" ht="13.5" customHeight="1" thickBot="1" x14ac:dyDescent="0.3">
      <c r="B21" s="169"/>
      <c r="C21" s="168"/>
      <c r="D21" s="616"/>
      <c r="E21" s="617"/>
      <c r="F21" s="617"/>
      <c r="G21" s="617"/>
      <c r="H21" s="619"/>
      <c r="I21" s="180"/>
      <c r="J21" s="163"/>
      <c r="K21" s="215"/>
      <c r="L21" s="621"/>
      <c r="M21" s="623"/>
      <c r="N21" s="163"/>
      <c r="O21" s="163"/>
      <c r="P21" s="214"/>
      <c r="Q21" s="167"/>
    </row>
    <row r="22" spans="2:21" ht="12.75" customHeight="1" x14ac:dyDescent="0.25">
      <c r="B22" s="169"/>
      <c r="C22" s="168"/>
      <c r="D22" s="624" t="s">
        <v>113</v>
      </c>
      <c r="E22" s="625"/>
      <c r="F22" s="625"/>
      <c r="G22" s="626"/>
      <c r="H22" s="213"/>
      <c r="I22" s="180"/>
      <c r="J22" s="163"/>
      <c r="K22" s="212">
        <v>1</v>
      </c>
      <c r="L22" s="211"/>
      <c r="M22" s="210">
        <f>K22*L22</f>
        <v>0</v>
      </c>
      <c r="N22" s="163"/>
      <c r="O22" s="163"/>
      <c r="P22" s="200"/>
      <c r="Q22" s="167"/>
    </row>
    <row r="23" spans="2:21" ht="15" x14ac:dyDescent="0.25">
      <c r="B23" s="169"/>
      <c r="C23" s="168"/>
      <c r="D23" s="597"/>
      <c r="E23" s="598"/>
      <c r="F23" s="598"/>
      <c r="G23" s="599"/>
      <c r="H23" s="204"/>
      <c r="I23" s="180"/>
      <c r="J23" s="163"/>
      <c r="K23" s="209">
        <v>2</v>
      </c>
      <c r="L23" s="206"/>
      <c r="M23" s="205">
        <f>K23*L23</f>
        <v>0</v>
      </c>
      <c r="N23" s="163"/>
      <c r="O23" s="163"/>
      <c r="P23" s="200"/>
      <c r="Q23" s="167"/>
    </row>
    <row r="24" spans="2:21" ht="15" x14ac:dyDescent="0.25">
      <c r="B24" s="169"/>
      <c r="C24" s="168"/>
      <c r="D24" s="597"/>
      <c r="E24" s="598"/>
      <c r="F24" s="598"/>
      <c r="G24" s="599"/>
      <c r="H24" s="204"/>
      <c r="I24" s="180"/>
      <c r="J24" s="163"/>
      <c r="K24" s="209">
        <v>3</v>
      </c>
      <c r="L24" s="206"/>
      <c r="M24" s="205">
        <f>K24*L24</f>
        <v>0</v>
      </c>
      <c r="N24" s="163"/>
      <c r="O24" s="163"/>
      <c r="P24" s="200"/>
      <c r="Q24" s="167"/>
      <c r="S24" s="170"/>
    </row>
    <row r="25" spans="2:21" ht="15" x14ac:dyDescent="0.25">
      <c r="B25" s="169"/>
      <c r="C25" s="168"/>
      <c r="D25" s="597"/>
      <c r="E25" s="598"/>
      <c r="F25" s="598"/>
      <c r="G25" s="599"/>
      <c r="H25" s="204"/>
      <c r="I25" s="180"/>
      <c r="J25" s="163"/>
      <c r="K25" s="209">
        <v>4</v>
      </c>
      <c r="L25" s="206"/>
      <c r="M25" s="205">
        <f>K25*L25</f>
        <v>0</v>
      </c>
      <c r="N25" s="163"/>
      <c r="O25" s="163"/>
      <c r="P25" s="200"/>
      <c r="Q25" s="167"/>
      <c r="S25" s="584"/>
      <c r="T25" s="585"/>
    </row>
    <row r="26" spans="2:21" ht="15" x14ac:dyDescent="0.25">
      <c r="B26" s="169"/>
      <c r="C26" s="168"/>
      <c r="D26" s="597"/>
      <c r="E26" s="598"/>
      <c r="F26" s="598"/>
      <c r="G26" s="599"/>
      <c r="H26" s="204"/>
      <c r="I26" s="180"/>
      <c r="J26" s="163"/>
      <c r="K26" s="209">
        <v>5</v>
      </c>
      <c r="L26" s="206"/>
      <c r="M26" s="205">
        <f>K26*L26</f>
        <v>0</v>
      </c>
      <c r="N26" s="163"/>
      <c r="O26" s="163"/>
      <c r="P26" s="200"/>
      <c r="Q26" s="167"/>
      <c r="S26" s="584"/>
      <c r="T26" s="585"/>
    </row>
    <row r="27" spans="2:21" ht="15" x14ac:dyDescent="0.25">
      <c r="B27" s="169"/>
      <c r="C27" s="168"/>
      <c r="D27" s="597"/>
      <c r="E27" s="598"/>
      <c r="F27" s="598"/>
      <c r="G27" s="599"/>
      <c r="H27" s="204"/>
      <c r="I27" s="180"/>
      <c r="J27" s="163"/>
      <c r="K27" s="208" t="s">
        <v>91</v>
      </c>
      <c r="L27" s="206"/>
      <c r="M27" s="205">
        <f>(IF(K27&lt;&gt;"Other",(K27*L27),0))</f>
        <v>0</v>
      </c>
      <c r="N27" s="163"/>
      <c r="O27" s="163"/>
      <c r="P27" s="200"/>
      <c r="Q27" s="167"/>
      <c r="S27" s="584"/>
      <c r="T27" s="585"/>
    </row>
    <row r="28" spans="2:21" ht="12.75" customHeight="1" x14ac:dyDescent="0.25">
      <c r="B28" s="169"/>
      <c r="C28" s="168"/>
      <c r="D28" s="597"/>
      <c r="E28" s="598"/>
      <c r="F28" s="598"/>
      <c r="G28" s="599"/>
      <c r="H28" s="204"/>
      <c r="I28" s="180"/>
      <c r="J28" s="163"/>
      <c r="K28" s="207" t="s">
        <v>91</v>
      </c>
      <c r="L28" s="206"/>
      <c r="M28" s="205">
        <f>(IF(K28&lt;&gt;"Other",(K28*L28),0))</f>
        <v>0</v>
      </c>
      <c r="N28" s="163"/>
      <c r="O28" s="163"/>
      <c r="P28" s="200"/>
      <c r="Q28" s="167"/>
      <c r="S28" s="584"/>
      <c r="T28" s="585"/>
    </row>
    <row r="29" spans="2:21" ht="15.75" thickBot="1" x14ac:dyDescent="0.3">
      <c r="B29" s="169"/>
      <c r="C29" s="168"/>
      <c r="D29" s="597"/>
      <c r="E29" s="598"/>
      <c r="F29" s="598"/>
      <c r="G29" s="599"/>
      <c r="H29" s="204"/>
      <c r="I29" s="180"/>
      <c r="J29" s="163"/>
      <c r="K29" s="203" t="s">
        <v>91</v>
      </c>
      <c r="L29" s="202"/>
      <c r="M29" s="201">
        <f>(IF(K29&lt;&gt;"Other",(K29*L29),0))</f>
        <v>0</v>
      </c>
      <c r="N29" s="163"/>
      <c r="O29" s="163"/>
      <c r="P29" s="200"/>
      <c r="Q29" s="167"/>
      <c r="S29" s="584"/>
      <c r="T29" s="585"/>
    </row>
    <row r="30" spans="2:21" ht="14.25" customHeight="1" thickBot="1" x14ac:dyDescent="0.25">
      <c r="B30" s="169"/>
      <c r="C30" s="168"/>
      <c r="D30" s="600"/>
      <c r="E30" s="601"/>
      <c r="F30" s="601"/>
      <c r="G30" s="602"/>
      <c r="H30" s="199"/>
      <c r="I30" s="180"/>
      <c r="J30" s="163"/>
      <c r="K30" s="198" t="s">
        <v>112</v>
      </c>
      <c r="L30" s="197"/>
      <c r="M30" s="196">
        <f>SUM(M22:M29)</f>
        <v>0</v>
      </c>
      <c r="N30" s="163"/>
      <c r="O30" s="163"/>
      <c r="P30" s="195"/>
      <c r="Q30" s="167"/>
      <c r="S30" s="170"/>
    </row>
    <row r="31" spans="2:21" ht="13.5" customHeight="1" thickTop="1" thickBot="1" x14ac:dyDescent="0.3">
      <c r="B31" s="169"/>
      <c r="C31" s="168"/>
      <c r="D31" s="194"/>
      <c r="E31" s="193"/>
      <c r="F31" s="193"/>
      <c r="G31" s="192" t="s">
        <v>102</v>
      </c>
      <c r="H31" s="191"/>
      <c r="I31" s="186"/>
      <c r="J31" s="163"/>
      <c r="K31" s="190"/>
      <c r="L31" s="190"/>
      <c r="M31" s="186"/>
      <c r="N31" s="163"/>
      <c r="O31" s="163"/>
      <c r="P31" s="171"/>
      <c r="Q31" s="167"/>
      <c r="S31" s="170"/>
    </row>
    <row r="32" spans="2:21" ht="13.5" customHeight="1" x14ac:dyDescent="0.2">
      <c r="B32" s="169"/>
      <c r="C32" s="168"/>
      <c r="D32" s="186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71"/>
      <c r="Q32" s="167"/>
      <c r="S32" s="170"/>
      <c r="T32" s="170"/>
      <c r="U32" s="170"/>
    </row>
    <row r="33" spans="1:21" ht="15" x14ac:dyDescent="0.25">
      <c r="B33" s="169"/>
      <c r="C33" s="168"/>
      <c r="D33" s="603" t="s">
        <v>111</v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186"/>
      <c r="P33" s="171"/>
      <c r="Q33" s="167"/>
    </row>
    <row r="34" spans="1:21" ht="15.75" x14ac:dyDescent="0.25">
      <c r="A34" s="189"/>
      <c r="B34" s="188"/>
      <c r="C34" s="186"/>
      <c r="D34" s="604"/>
      <c r="E34" s="605"/>
      <c r="F34" s="605"/>
      <c r="G34" s="605"/>
      <c r="H34" s="605"/>
      <c r="I34" s="605"/>
      <c r="J34" s="605"/>
      <c r="K34" s="605"/>
      <c r="L34" s="605"/>
      <c r="M34" s="605"/>
      <c r="N34" s="606"/>
      <c r="O34" s="186"/>
      <c r="P34" s="186"/>
      <c r="Q34" s="167"/>
    </row>
    <row r="35" spans="1:21" ht="12.75" customHeight="1" x14ac:dyDescent="0.2">
      <c r="B35" s="169"/>
      <c r="C35" s="168"/>
      <c r="D35" s="607"/>
      <c r="E35" s="608"/>
      <c r="F35" s="608"/>
      <c r="G35" s="608"/>
      <c r="H35" s="608"/>
      <c r="I35" s="608"/>
      <c r="J35" s="608"/>
      <c r="K35" s="608"/>
      <c r="L35" s="608"/>
      <c r="M35" s="608"/>
      <c r="N35" s="609"/>
      <c r="O35" s="186"/>
      <c r="P35" s="186"/>
      <c r="Q35" s="167"/>
    </row>
    <row r="36" spans="1:21" ht="12.75" customHeight="1" x14ac:dyDescent="0.2">
      <c r="B36" s="169"/>
      <c r="C36" s="168"/>
      <c r="D36" s="607"/>
      <c r="E36" s="608"/>
      <c r="F36" s="608"/>
      <c r="G36" s="608"/>
      <c r="H36" s="608"/>
      <c r="I36" s="608"/>
      <c r="J36" s="608"/>
      <c r="K36" s="608"/>
      <c r="L36" s="608"/>
      <c r="M36" s="608"/>
      <c r="N36" s="609"/>
      <c r="O36" s="186"/>
      <c r="P36" s="186"/>
      <c r="Q36" s="167"/>
    </row>
    <row r="37" spans="1:21" ht="12.75" customHeight="1" x14ac:dyDescent="0.2">
      <c r="B37" s="169"/>
      <c r="C37" s="168"/>
      <c r="D37" s="610"/>
      <c r="E37" s="611"/>
      <c r="F37" s="611"/>
      <c r="G37" s="611"/>
      <c r="H37" s="611"/>
      <c r="I37" s="611"/>
      <c r="J37" s="611"/>
      <c r="K37" s="611"/>
      <c r="L37" s="611"/>
      <c r="M37" s="611"/>
      <c r="N37" s="612"/>
      <c r="O37" s="186"/>
      <c r="P37" s="186"/>
      <c r="Q37" s="167"/>
    </row>
    <row r="38" spans="1:21" ht="13.5" customHeight="1" x14ac:dyDescent="0.2">
      <c r="B38" s="169"/>
      <c r="C38" s="168"/>
      <c r="D38" s="186"/>
      <c r="E38" s="186"/>
      <c r="F38" s="186"/>
      <c r="G38" s="186"/>
      <c r="H38" s="186"/>
      <c r="I38" s="186"/>
      <c r="J38" s="186"/>
      <c r="K38" s="186"/>
      <c r="L38" s="186"/>
      <c r="M38" s="187"/>
      <c r="N38" s="187"/>
      <c r="O38" s="186"/>
      <c r="P38" s="171"/>
      <c r="Q38" s="167"/>
      <c r="S38" s="170"/>
    </row>
    <row r="39" spans="1:21" ht="13.5" customHeight="1" x14ac:dyDescent="0.2">
      <c r="B39" s="169"/>
      <c r="C39" s="168"/>
      <c r="D39" s="613" t="s">
        <v>110</v>
      </c>
      <c r="E39" s="61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7"/>
      <c r="S39" s="170"/>
      <c r="T39" s="170"/>
      <c r="U39" s="170"/>
    </row>
    <row r="40" spans="1:21" ht="3.75" customHeight="1" thickBot="1" x14ac:dyDescent="0.25">
      <c r="B40" s="169"/>
      <c r="C40" s="168"/>
      <c r="D40" s="185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7"/>
      <c r="S40" s="170"/>
      <c r="T40" s="170"/>
      <c r="U40" s="170"/>
    </row>
    <row r="41" spans="1:21" ht="26.25" thickBot="1" x14ac:dyDescent="0.25">
      <c r="B41" s="169"/>
      <c r="C41" s="168"/>
      <c r="D41" s="168"/>
      <c r="E41" s="184" t="s">
        <v>109</v>
      </c>
      <c r="F41" s="182" t="s">
        <v>108</v>
      </c>
      <c r="G41" s="182" t="s">
        <v>107</v>
      </c>
      <c r="H41" s="182" t="s">
        <v>106</v>
      </c>
      <c r="I41" s="182" t="s">
        <v>105</v>
      </c>
      <c r="J41" s="183" t="s">
        <v>104</v>
      </c>
      <c r="K41" s="182" t="s">
        <v>103</v>
      </c>
      <c r="L41" s="181" t="s">
        <v>102</v>
      </c>
      <c r="M41" s="180"/>
      <c r="N41" s="180"/>
      <c r="O41" s="163"/>
      <c r="P41" s="171"/>
      <c r="Q41" s="167"/>
      <c r="S41" s="170"/>
      <c r="T41" s="170"/>
      <c r="U41" s="170"/>
    </row>
    <row r="42" spans="1:21" ht="13.5" customHeight="1" thickTop="1" thickBot="1" x14ac:dyDescent="0.3">
      <c r="B42" s="169"/>
      <c r="C42" s="168"/>
      <c r="D42" s="179" t="s">
        <v>101</v>
      </c>
      <c r="E42" s="178"/>
      <c r="F42" s="177"/>
      <c r="G42" s="177"/>
      <c r="H42" s="177"/>
      <c r="I42" s="176"/>
      <c r="J42" s="175">
        <f>SUM(E42:I42)</f>
        <v>0</v>
      </c>
      <c r="K42" s="174"/>
      <c r="L42" s="173">
        <f>J42+K42</f>
        <v>0</v>
      </c>
      <c r="M42" s="163"/>
      <c r="N42" s="172"/>
      <c r="O42" s="163"/>
      <c r="P42" s="171"/>
      <c r="Q42" s="167"/>
      <c r="S42" s="170"/>
      <c r="T42" s="170"/>
      <c r="U42" s="170"/>
    </row>
    <row r="43" spans="1:21" ht="15" customHeight="1" x14ac:dyDescent="0.2">
      <c r="B43" s="169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7"/>
    </row>
    <row r="44" spans="1:21" ht="15" customHeight="1" thickBot="1" x14ac:dyDescent="0.25">
      <c r="B44" s="166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4"/>
    </row>
    <row r="45" spans="1:21" ht="15" customHeight="1" x14ac:dyDescent="0.2">
      <c r="B45" s="161"/>
      <c r="C45" s="161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1"/>
      <c r="P45" s="161"/>
      <c r="R45" s="163"/>
    </row>
    <row r="46" spans="1:21" ht="15" customHeight="1" x14ac:dyDescent="0.2">
      <c r="B46" s="161"/>
      <c r="C46" s="161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1"/>
      <c r="P46" s="161"/>
      <c r="R46" s="163"/>
    </row>
    <row r="47" spans="1:21" ht="15" customHeight="1" x14ac:dyDescent="0.2">
      <c r="B47" s="161"/>
      <c r="C47" s="161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1"/>
      <c r="P47" s="161"/>
      <c r="R47" s="163"/>
    </row>
    <row r="48" spans="1:21" ht="15" customHeight="1" x14ac:dyDescent="0.2">
      <c r="B48" s="161"/>
      <c r="C48" s="161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1"/>
      <c r="P48" s="161"/>
      <c r="R48" s="163"/>
    </row>
    <row r="49" spans="2:34" ht="15" customHeight="1" x14ac:dyDescent="0.2">
      <c r="B49" s="161"/>
      <c r="C49" s="161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1"/>
      <c r="P49" s="161"/>
      <c r="R49" s="163"/>
    </row>
    <row r="50" spans="2:34" x14ac:dyDescent="0.2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</row>
    <row r="51" spans="2:34" x14ac:dyDescent="0.2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</row>
    <row r="52" spans="2:34" x14ac:dyDescent="0.2">
      <c r="B52" s="161"/>
      <c r="C52" s="161"/>
      <c r="D52" s="161"/>
      <c r="E52" s="161"/>
      <c r="F52" s="161"/>
      <c r="G52" s="163"/>
      <c r="H52" s="163"/>
      <c r="I52" s="163"/>
      <c r="J52" s="163"/>
      <c r="K52" s="163"/>
      <c r="L52" s="163"/>
      <c r="M52" s="163"/>
      <c r="N52" s="163"/>
      <c r="O52" s="161"/>
      <c r="P52" s="161"/>
      <c r="R52" s="163"/>
    </row>
    <row r="53" spans="2:34" x14ac:dyDescent="0.2">
      <c r="B53" s="161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</row>
    <row r="54" spans="2:34" s="162" customFormat="1" x14ac:dyDescent="0.2">
      <c r="B54" s="161"/>
      <c r="D54" s="160"/>
      <c r="E54" s="160"/>
      <c r="F54" s="160"/>
      <c r="Q54" s="161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</row>
    <row r="55" spans="2:34" s="162" customFormat="1" x14ac:dyDescent="0.2">
      <c r="B55" s="161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Q55" s="161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</row>
    <row r="56" spans="2:34" s="162" customFormat="1" x14ac:dyDescent="0.2"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Q56" s="161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</row>
    <row r="57" spans="2:34" s="162" customFormat="1" x14ac:dyDescent="0.2"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Q57" s="161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</row>
    <row r="58" spans="2:34" s="162" customFormat="1" x14ac:dyDescent="0.2"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Q58" s="161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</row>
  </sheetData>
  <sheetProtection algorithmName="SHA-512" hashValue="hU+llkhH3EtVFFvtrGHbUG+WqF46XmUnDGAg7pA2lDHnaMns/TgGop5hn2qUhi+HK+ONvHSfi/MGAxDCkowXYg==" saltValue="+X5lIg8nyPMfA0Y2XAIpEA==" spinCount="100000" sheet="1" formatCells="0" formatColumns="0" formatRows="0" insertRows="0"/>
  <mergeCells count="22">
    <mergeCell ref="D6:E6"/>
    <mergeCell ref="D9:F9"/>
    <mergeCell ref="M9:O9"/>
    <mergeCell ref="D16:E16"/>
    <mergeCell ref="D18:F18"/>
    <mergeCell ref="K18:M18"/>
    <mergeCell ref="D20:G21"/>
    <mergeCell ref="H20:H21"/>
    <mergeCell ref="L20:L21"/>
    <mergeCell ref="M20:M21"/>
    <mergeCell ref="D22:G22"/>
    <mergeCell ref="D23:G23"/>
    <mergeCell ref="D30:G30"/>
    <mergeCell ref="D33:N33"/>
    <mergeCell ref="D34:N37"/>
    <mergeCell ref="D39:E39"/>
    <mergeCell ref="D24:G24"/>
    <mergeCell ref="D25:G25"/>
    <mergeCell ref="D26:G26"/>
    <mergeCell ref="D27:G27"/>
    <mergeCell ref="D28:G28"/>
    <mergeCell ref="D29:G29"/>
  </mergeCells>
  <dataValidations count="4">
    <dataValidation type="list" allowBlank="1" showInputMessage="1" showErrorMessage="1" sqref="D22:G30">
      <formula1>Population_Types</formula1>
    </dataValidation>
    <dataValidation type="whole" operator="greaterThanOrEqual" allowBlank="1" showInputMessage="1" showErrorMessage="1" error="Enter whole numbers only" sqref="D12:J12">
      <formula1>0</formula1>
    </dataValidation>
    <dataValidation type="decimal" operator="greaterThanOrEqual" allowBlank="1" showInputMessage="1" showErrorMessage="1" error="Numeric data only" sqref="N11:N13">
      <formula1>0</formula1>
    </dataValidation>
    <dataValidation type="whole" operator="greaterThanOrEqual" allowBlank="1" showInputMessage="1" showErrorMessage="1" error="Whole numbers only" sqref="L22:L29">
      <formula1>0</formula1>
    </dataValidation>
  </dataValidations>
  <printOptions horizontalCentered="1"/>
  <pageMargins left="0.25" right="0.25" top="0.75" bottom="0.75" header="0.3" footer="0.3"/>
  <pageSetup scale="99" fitToHeight="2" orientation="portrait" r:id="rId1"/>
  <headerFooter alignWithMargins="0">
    <oddFooter>&amp;LForm 3
Units and Target Populations&amp;CCFA Homeownership Forms&amp;REdition: 2017
Version 1.0</oddFooter>
  </headerFooter>
  <rowBreaks count="3" manualBreakCount="3">
    <brk id="53" max="16383" man="1"/>
    <brk id="87" max="14" man="1"/>
    <brk id="120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G56"/>
  <sheetViews>
    <sheetView showGridLines="0" topLeftCell="A16" zoomScaleNormal="100" workbookViewId="0">
      <selection activeCell="J25" sqref="J25"/>
    </sheetView>
  </sheetViews>
  <sheetFormatPr defaultRowHeight="15" x14ac:dyDescent="0.25"/>
  <cols>
    <col min="1" max="2" width="1.7109375" style="1" customWidth="1"/>
    <col min="3" max="3" width="29.140625" style="1" bestFit="1" customWidth="1"/>
    <col min="4" max="4" width="47" style="1" bestFit="1" customWidth="1"/>
    <col min="5" max="5" width="20.5703125" style="1" bestFit="1" customWidth="1"/>
    <col min="6" max="6" width="43.85546875" style="1" bestFit="1" customWidth="1"/>
    <col min="7" max="7" width="1.7109375" style="1" customWidth="1"/>
    <col min="8" max="16384" width="9.140625" style="1"/>
  </cols>
  <sheetData>
    <row r="10" spans="2:7" ht="9" customHeight="1" thickBot="1" x14ac:dyDescent="0.3"/>
    <row r="11" spans="2:7" ht="9" customHeight="1" x14ac:dyDescent="0.25">
      <c r="B11" s="340"/>
      <c r="C11" s="339"/>
      <c r="D11" s="339"/>
      <c r="E11" s="339"/>
      <c r="F11" s="339"/>
      <c r="G11" s="338"/>
    </row>
    <row r="12" spans="2:7" ht="18.75" x14ac:dyDescent="0.3">
      <c r="B12" s="337"/>
      <c r="C12" s="632" t="s">
        <v>218</v>
      </c>
      <c r="D12" s="632"/>
      <c r="E12" s="632"/>
      <c r="F12" s="632"/>
      <c r="G12" s="336"/>
    </row>
    <row r="13" spans="2:7" ht="15.75" thickBot="1" x14ac:dyDescent="0.3">
      <c r="B13" s="312"/>
      <c r="C13" s="335"/>
      <c r="D13" s="79"/>
      <c r="E13" s="79"/>
      <c r="F13" s="334"/>
      <c r="G13" s="307"/>
    </row>
    <row r="14" spans="2:7" ht="26.25" thickBot="1" x14ac:dyDescent="0.3">
      <c r="B14" s="312"/>
      <c r="C14" s="333" t="s">
        <v>217</v>
      </c>
      <c r="D14" s="332" t="s">
        <v>216</v>
      </c>
      <c r="E14" s="331" t="s">
        <v>215</v>
      </c>
      <c r="F14" s="330" t="s">
        <v>214</v>
      </c>
      <c r="G14" s="307"/>
    </row>
    <row r="15" spans="2:7" x14ac:dyDescent="0.25">
      <c r="B15" s="312"/>
      <c r="C15" s="329" t="s">
        <v>213</v>
      </c>
      <c r="D15" s="328" t="s">
        <v>212</v>
      </c>
      <c r="E15" s="327"/>
      <c r="F15" s="326" t="s">
        <v>211</v>
      </c>
      <c r="G15" s="307"/>
    </row>
    <row r="16" spans="2:7" x14ac:dyDescent="0.25">
      <c r="B16" s="312"/>
      <c r="C16" s="316" t="s">
        <v>209</v>
      </c>
      <c r="D16" s="315" t="s">
        <v>210</v>
      </c>
      <c r="E16" s="314"/>
      <c r="F16" s="319" t="s">
        <v>430</v>
      </c>
      <c r="G16" s="307"/>
    </row>
    <row r="17" spans="2:7" x14ac:dyDescent="0.25">
      <c r="B17" s="312"/>
      <c r="C17" s="316" t="s">
        <v>209</v>
      </c>
      <c r="D17" s="315" t="s">
        <v>208</v>
      </c>
      <c r="E17" s="314"/>
      <c r="F17" s="319" t="s">
        <v>207</v>
      </c>
      <c r="G17" s="307"/>
    </row>
    <row r="18" spans="2:7" x14ac:dyDescent="0.25">
      <c r="B18" s="312"/>
      <c r="C18" s="316"/>
      <c r="D18" s="315"/>
      <c r="E18" s="314"/>
      <c r="F18" s="313"/>
      <c r="G18" s="307"/>
    </row>
    <row r="19" spans="2:7" x14ac:dyDescent="0.25">
      <c r="B19" s="312"/>
      <c r="C19" s="325" t="s">
        <v>196</v>
      </c>
      <c r="D19" s="315" t="s">
        <v>206</v>
      </c>
      <c r="E19" s="314"/>
      <c r="F19" s="319" t="s">
        <v>205</v>
      </c>
      <c r="G19" s="307"/>
    </row>
    <row r="20" spans="2:7" x14ac:dyDescent="0.25">
      <c r="B20" s="312"/>
      <c r="C20" s="316" t="s">
        <v>196</v>
      </c>
      <c r="D20" s="315" t="s">
        <v>204</v>
      </c>
      <c r="E20" s="314"/>
      <c r="F20" s="313"/>
      <c r="G20" s="307"/>
    </row>
    <row r="21" spans="2:7" x14ac:dyDescent="0.25">
      <c r="B21" s="312"/>
      <c r="C21" s="316" t="s">
        <v>196</v>
      </c>
      <c r="D21" s="315" t="s">
        <v>203</v>
      </c>
      <c r="E21" s="314"/>
      <c r="F21" s="313"/>
      <c r="G21" s="307"/>
    </row>
    <row r="22" spans="2:7" x14ac:dyDescent="0.25">
      <c r="B22" s="312"/>
      <c r="C22" s="316" t="s">
        <v>196</v>
      </c>
      <c r="D22" s="315" t="s">
        <v>202</v>
      </c>
      <c r="E22" s="314"/>
      <c r="F22" s="313"/>
      <c r="G22" s="307"/>
    </row>
    <row r="23" spans="2:7" x14ac:dyDescent="0.25">
      <c r="B23" s="312"/>
      <c r="C23" s="316" t="s">
        <v>196</v>
      </c>
      <c r="D23" s="315" t="s">
        <v>201</v>
      </c>
      <c r="E23" s="314"/>
      <c r="F23" s="313"/>
      <c r="G23" s="307"/>
    </row>
    <row r="24" spans="2:7" x14ac:dyDescent="0.25">
      <c r="B24" s="312"/>
      <c r="C24" s="316" t="s">
        <v>196</v>
      </c>
      <c r="D24" s="315" t="s">
        <v>200</v>
      </c>
      <c r="E24" s="314"/>
      <c r="F24" s="313"/>
      <c r="G24" s="307"/>
    </row>
    <row r="25" spans="2:7" x14ac:dyDescent="0.25">
      <c r="B25" s="312"/>
      <c r="C25" s="316" t="s">
        <v>196</v>
      </c>
      <c r="D25" s="315" t="s">
        <v>199</v>
      </c>
      <c r="E25" s="314"/>
      <c r="F25" s="313"/>
      <c r="G25" s="307"/>
    </row>
    <row r="26" spans="2:7" x14ac:dyDescent="0.25">
      <c r="B26" s="312"/>
      <c r="C26" s="316" t="s">
        <v>196</v>
      </c>
      <c r="D26" s="315" t="s">
        <v>198</v>
      </c>
      <c r="E26" s="314"/>
      <c r="F26" s="313"/>
      <c r="G26" s="307"/>
    </row>
    <row r="27" spans="2:7" x14ac:dyDescent="0.25">
      <c r="B27" s="312"/>
      <c r="C27" s="316" t="s">
        <v>196</v>
      </c>
      <c r="D27" s="315" t="s">
        <v>197</v>
      </c>
      <c r="E27" s="314"/>
      <c r="F27" s="320"/>
      <c r="G27" s="307"/>
    </row>
    <row r="28" spans="2:7" x14ac:dyDescent="0.25">
      <c r="B28" s="312"/>
      <c r="C28" s="316" t="s">
        <v>196</v>
      </c>
      <c r="D28" s="315" t="s">
        <v>431</v>
      </c>
      <c r="E28" s="314"/>
      <c r="F28" s="320"/>
      <c r="G28" s="307"/>
    </row>
    <row r="29" spans="2:7" x14ac:dyDescent="0.25">
      <c r="B29" s="312"/>
      <c r="C29" s="325"/>
      <c r="D29" s="315"/>
      <c r="E29" s="314"/>
      <c r="F29" s="320"/>
      <c r="G29" s="307"/>
    </row>
    <row r="30" spans="2:7" x14ac:dyDescent="0.25">
      <c r="B30" s="312"/>
      <c r="C30" s="316" t="s">
        <v>187</v>
      </c>
      <c r="D30" s="315" t="s">
        <v>195</v>
      </c>
      <c r="E30" s="314"/>
      <c r="F30" s="319"/>
      <c r="G30" s="307"/>
    </row>
    <row r="31" spans="2:7" x14ac:dyDescent="0.25">
      <c r="B31" s="312"/>
      <c r="C31" s="323" t="s">
        <v>190</v>
      </c>
      <c r="D31" s="322" t="s">
        <v>194</v>
      </c>
      <c r="E31" s="321"/>
      <c r="F31" s="324"/>
      <c r="G31" s="307"/>
    </row>
    <row r="32" spans="2:7" x14ac:dyDescent="0.25">
      <c r="B32" s="312"/>
      <c r="C32" s="316" t="s">
        <v>187</v>
      </c>
      <c r="D32" s="322" t="s">
        <v>193</v>
      </c>
      <c r="E32" s="314"/>
      <c r="F32" s="320"/>
      <c r="G32" s="307"/>
    </row>
    <row r="33" spans="2:7" x14ac:dyDescent="0.25">
      <c r="B33" s="312"/>
      <c r="C33" s="316" t="s">
        <v>187</v>
      </c>
      <c r="D33" s="322" t="s">
        <v>193</v>
      </c>
      <c r="E33" s="314"/>
      <c r="F33" s="320"/>
      <c r="G33" s="307"/>
    </row>
    <row r="34" spans="2:7" x14ac:dyDescent="0.25">
      <c r="B34" s="312"/>
      <c r="C34" s="316" t="s">
        <v>187</v>
      </c>
      <c r="D34" s="322" t="s">
        <v>193</v>
      </c>
      <c r="E34" s="314"/>
      <c r="F34" s="320"/>
      <c r="G34" s="307"/>
    </row>
    <row r="35" spans="2:7" x14ac:dyDescent="0.25">
      <c r="B35" s="312"/>
      <c r="C35" s="316" t="s">
        <v>187</v>
      </c>
      <c r="D35" s="315" t="s">
        <v>192</v>
      </c>
      <c r="E35" s="314"/>
      <c r="F35" s="320"/>
      <c r="G35" s="307"/>
    </row>
    <row r="36" spans="2:7" x14ac:dyDescent="0.25">
      <c r="B36" s="312"/>
      <c r="C36" s="316" t="s">
        <v>187</v>
      </c>
      <c r="D36" s="315" t="s">
        <v>191</v>
      </c>
      <c r="E36" s="314"/>
      <c r="F36" s="320"/>
      <c r="G36" s="307"/>
    </row>
    <row r="37" spans="2:7" x14ac:dyDescent="0.25">
      <c r="B37" s="312"/>
      <c r="C37" s="316" t="s">
        <v>187</v>
      </c>
      <c r="D37" s="315" t="s">
        <v>189</v>
      </c>
      <c r="E37" s="314"/>
      <c r="F37" s="320"/>
      <c r="G37" s="307"/>
    </row>
    <row r="38" spans="2:7" x14ac:dyDescent="0.25">
      <c r="B38" s="312"/>
      <c r="C38" s="316" t="s">
        <v>187</v>
      </c>
      <c r="D38" s="315" t="s">
        <v>189</v>
      </c>
      <c r="E38" s="314"/>
      <c r="F38" s="320"/>
      <c r="G38" s="307"/>
    </row>
    <row r="39" spans="2:7" x14ac:dyDescent="0.25">
      <c r="B39" s="312"/>
      <c r="C39" s="316" t="s">
        <v>187</v>
      </c>
      <c r="D39" s="315" t="s">
        <v>189</v>
      </c>
      <c r="E39" s="314"/>
      <c r="F39" s="320"/>
      <c r="G39" s="307"/>
    </row>
    <row r="40" spans="2:7" x14ac:dyDescent="0.25">
      <c r="B40" s="312"/>
      <c r="C40" s="316" t="s">
        <v>187</v>
      </c>
      <c r="D40" s="315" t="s">
        <v>188</v>
      </c>
      <c r="E40" s="314"/>
      <c r="F40" s="320"/>
      <c r="G40" s="307"/>
    </row>
    <row r="41" spans="2:7" x14ac:dyDescent="0.25">
      <c r="B41" s="312"/>
      <c r="C41" s="316" t="s">
        <v>187</v>
      </c>
      <c r="D41" s="315" t="s">
        <v>186</v>
      </c>
      <c r="E41" s="314"/>
      <c r="F41" s="320"/>
      <c r="G41" s="307"/>
    </row>
    <row r="42" spans="2:7" x14ac:dyDescent="0.25">
      <c r="B42" s="312"/>
      <c r="C42" s="316"/>
      <c r="D42" s="315"/>
      <c r="E42" s="314"/>
      <c r="F42" s="320"/>
      <c r="G42" s="307"/>
    </row>
    <row r="43" spans="2:7" x14ac:dyDescent="0.25">
      <c r="B43" s="312"/>
      <c r="C43" s="316" t="s">
        <v>179</v>
      </c>
      <c r="D43" s="315" t="s">
        <v>185</v>
      </c>
      <c r="E43" s="314"/>
      <c r="F43" s="319"/>
      <c r="G43" s="307"/>
    </row>
    <row r="44" spans="2:7" x14ac:dyDescent="0.25">
      <c r="B44" s="312"/>
      <c r="C44" s="316" t="s">
        <v>179</v>
      </c>
      <c r="D44" s="315" t="s">
        <v>184</v>
      </c>
      <c r="E44" s="314"/>
      <c r="F44" s="319"/>
      <c r="G44" s="307"/>
    </row>
    <row r="45" spans="2:7" x14ac:dyDescent="0.25">
      <c r="B45" s="312"/>
      <c r="C45" s="316" t="s">
        <v>179</v>
      </c>
      <c r="D45" s="315" t="s">
        <v>183</v>
      </c>
      <c r="E45" s="314"/>
      <c r="F45" s="319"/>
      <c r="G45" s="307"/>
    </row>
    <row r="46" spans="2:7" x14ac:dyDescent="0.25">
      <c r="B46" s="312"/>
      <c r="C46" s="316" t="s">
        <v>179</v>
      </c>
      <c r="D46" s="315" t="s">
        <v>182</v>
      </c>
      <c r="E46" s="314"/>
      <c r="F46" s="319"/>
      <c r="G46" s="307"/>
    </row>
    <row r="47" spans="2:7" x14ac:dyDescent="0.25">
      <c r="B47" s="312"/>
      <c r="C47" s="316" t="s">
        <v>179</v>
      </c>
      <c r="D47" s="315" t="s">
        <v>181</v>
      </c>
      <c r="E47" s="314"/>
      <c r="F47" s="313"/>
      <c r="G47" s="307"/>
    </row>
    <row r="48" spans="2:7" ht="15" customHeight="1" x14ac:dyDescent="0.25">
      <c r="B48" s="312"/>
      <c r="C48" s="316" t="s">
        <v>179</v>
      </c>
      <c r="D48" s="315" t="s">
        <v>180</v>
      </c>
      <c r="E48" s="314"/>
      <c r="F48" s="313"/>
      <c r="G48" s="307"/>
    </row>
    <row r="49" spans="2:7" ht="15.75" customHeight="1" x14ac:dyDescent="0.25">
      <c r="B49" s="318"/>
      <c r="C49" s="316" t="s">
        <v>179</v>
      </c>
      <c r="D49" s="315" t="s">
        <v>178</v>
      </c>
      <c r="E49" s="314"/>
      <c r="F49" s="313"/>
      <c r="G49" s="317"/>
    </row>
    <row r="50" spans="2:7" x14ac:dyDescent="0.25">
      <c r="B50" s="312"/>
      <c r="C50" s="316" t="s">
        <v>175</v>
      </c>
      <c r="D50" s="315" t="s">
        <v>177</v>
      </c>
      <c r="E50" s="314"/>
      <c r="F50" s="313"/>
      <c r="G50" s="307"/>
    </row>
    <row r="51" spans="2:7" x14ac:dyDescent="0.25">
      <c r="B51" s="312"/>
      <c r="C51" s="316" t="s">
        <v>175</v>
      </c>
      <c r="D51" s="315" t="s">
        <v>176</v>
      </c>
      <c r="E51" s="314"/>
      <c r="F51" s="313"/>
      <c r="G51" s="307"/>
    </row>
    <row r="52" spans="2:7" x14ac:dyDescent="0.25">
      <c r="B52" s="312"/>
      <c r="C52" s="316" t="s">
        <v>175</v>
      </c>
      <c r="D52" s="315" t="s">
        <v>433</v>
      </c>
      <c r="E52" s="314"/>
      <c r="F52" s="313"/>
      <c r="G52" s="307"/>
    </row>
    <row r="53" spans="2:7" x14ac:dyDescent="0.25">
      <c r="B53" s="312"/>
      <c r="C53" s="316" t="s">
        <v>175</v>
      </c>
      <c r="D53" s="315" t="s">
        <v>432</v>
      </c>
      <c r="E53" s="314"/>
      <c r="F53" s="313"/>
      <c r="G53" s="307"/>
    </row>
    <row r="54" spans="2:7" x14ac:dyDescent="0.25">
      <c r="B54" s="312"/>
      <c r="C54" s="316"/>
      <c r="D54" s="315"/>
      <c r="E54" s="314"/>
      <c r="F54" s="313"/>
      <c r="G54" s="307"/>
    </row>
    <row r="55" spans="2:7" ht="15.75" thickBot="1" x14ac:dyDescent="0.3">
      <c r="B55" s="312"/>
      <c r="C55" s="311"/>
      <c r="D55" s="310"/>
      <c r="E55" s="309"/>
      <c r="F55" s="308"/>
      <c r="G55" s="307"/>
    </row>
    <row r="56" spans="2:7" ht="9" customHeight="1" thickBot="1" x14ac:dyDescent="0.3">
      <c r="B56" s="306"/>
      <c r="C56" s="305"/>
      <c r="D56" s="305"/>
      <c r="E56" s="305"/>
      <c r="F56" s="305"/>
      <c r="G56" s="304"/>
    </row>
  </sheetData>
  <sheetProtection formatCells="0" formatColumns="0" formatRows="0" insertRows="0"/>
  <autoFilter ref="C14:F53"/>
  <mergeCells count="1">
    <mergeCell ref="C12:F12"/>
  </mergeCells>
  <dataValidations count="1">
    <dataValidation type="date" allowBlank="1" showInputMessage="1" showErrorMessage="1" errorTitle="Date Format" error="Please enter a date in the MM/DD/YYYY format" sqref="E15:E55">
      <formula1>1</formula1>
      <formula2>402133</formula2>
    </dataValidation>
  </dataValidations>
  <printOptions horizontalCentered="1"/>
  <pageMargins left="0.25" right="0.25" top="0.75" bottom="0.75" header="0.3" footer="0.3"/>
  <pageSetup scale="70" fitToHeight="2" orientation="portrait" r:id="rId1"/>
  <headerFooter alignWithMargins="0">
    <oddFooter>&amp;LForm 5
Project Schedule&amp;CCFA Homeownership Forms&amp;REdition: 2017
Version 1.0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123"/>
  <sheetViews>
    <sheetView showGridLines="0" topLeftCell="A46" zoomScaleNormal="100" zoomScaleSheetLayoutView="100" workbookViewId="0">
      <selection activeCell="P112" sqref="P112"/>
    </sheetView>
  </sheetViews>
  <sheetFormatPr defaultRowHeight="15" x14ac:dyDescent="0.25"/>
  <cols>
    <col min="1" max="2" width="1.7109375" style="1" customWidth="1"/>
    <col min="3" max="3" width="2.85546875" style="1" customWidth="1"/>
    <col min="4" max="4" width="5.7109375" style="1" customWidth="1"/>
    <col min="5" max="5" width="8.5703125" style="1" customWidth="1"/>
    <col min="6" max="6" width="12.85546875" style="1" customWidth="1"/>
    <col min="7" max="7" width="10.7109375" style="1" customWidth="1"/>
    <col min="8" max="8" width="1.42578125" style="1" customWidth="1"/>
    <col min="9" max="9" width="7.85546875" style="1" customWidth="1"/>
    <col min="10" max="10" width="11.42578125" style="1" customWidth="1"/>
    <col min="11" max="11" width="20.42578125" style="1" customWidth="1"/>
    <col min="12" max="12" width="1.7109375" style="1" customWidth="1"/>
    <col min="13" max="16384" width="9.140625" style="1"/>
  </cols>
  <sheetData>
    <row r="8" spans="2:12" ht="9" customHeight="1" thickBot="1" x14ac:dyDescent="0.3"/>
    <row r="9" spans="2:12" ht="9" customHeight="1" x14ac:dyDescent="0.25">
      <c r="B9" s="113"/>
      <c r="C9" s="111"/>
      <c r="D9" s="111"/>
      <c r="E9" s="111"/>
      <c r="F9" s="111"/>
      <c r="G9" s="111"/>
      <c r="H9" s="111"/>
      <c r="I9" s="112"/>
      <c r="J9" s="112"/>
      <c r="K9" s="112"/>
      <c r="L9" s="109"/>
    </row>
    <row r="10" spans="2:12" ht="18.75" x14ac:dyDescent="0.3">
      <c r="B10" s="12"/>
      <c r="C10" s="639" t="s">
        <v>150</v>
      </c>
      <c r="D10" s="639"/>
      <c r="E10" s="639"/>
      <c r="F10" s="639"/>
      <c r="G10" s="639"/>
      <c r="H10" s="639"/>
      <c r="I10" s="639"/>
      <c r="J10" s="639"/>
      <c r="K10" s="639"/>
      <c r="L10" s="107"/>
    </row>
    <row r="11" spans="2:12" ht="15" customHeight="1" x14ac:dyDescent="0.25">
      <c r="B11" s="12"/>
      <c r="C11" s="46"/>
      <c r="D11" s="46"/>
      <c r="E11" s="46"/>
      <c r="F11" s="46"/>
      <c r="G11" s="46"/>
      <c r="H11" s="46"/>
      <c r="I11" s="79"/>
      <c r="J11" s="10"/>
      <c r="K11" s="79"/>
      <c r="L11" s="107"/>
    </row>
    <row r="12" spans="2:12" ht="7.5" customHeight="1" thickBot="1" x14ac:dyDescent="0.3">
      <c r="B12" s="106"/>
      <c r="C12" s="26"/>
      <c r="D12" s="105"/>
      <c r="E12" s="55"/>
      <c r="F12" s="55"/>
      <c r="G12" s="55"/>
      <c r="H12" s="55"/>
      <c r="I12" s="55"/>
      <c r="J12" s="55"/>
      <c r="K12" s="26"/>
      <c r="L12" s="99"/>
    </row>
    <row r="13" spans="2:12" x14ac:dyDescent="0.25">
      <c r="B13" s="12"/>
      <c r="C13" s="104" t="s">
        <v>87</v>
      </c>
      <c r="D13" s="103"/>
      <c r="E13" s="55"/>
      <c r="F13" s="102"/>
      <c r="G13" s="79"/>
      <c r="H13" s="79"/>
      <c r="I13" s="640" t="s">
        <v>86</v>
      </c>
      <c r="J13" s="640" t="s">
        <v>85</v>
      </c>
      <c r="K13" s="595" t="s">
        <v>84</v>
      </c>
      <c r="L13" s="99"/>
    </row>
    <row r="14" spans="2:12" ht="15" customHeight="1" x14ac:dyDescent="0.25">
      <c r="B14" s="12"/>
      <c r="C14" s="26"/>
      <c r="D14" s="55"/>
      <c r="E14" s="55"/>
      <c r="F14" s="55"/>
      <c r="G14" s="55"/>
      <c r="H14" s="55"/>
      <c r="I14" s="641"/>
      <c r="J14" s="641"/>
      <c r="K14" s="637" t="s">
        <v>88</v>
      </c>
      <c r="L14" s="99"/>
    </row>
    <row r="15" spans="2:12" x14ac:dyDescent="0.25">
      <c r="B15" s="12"/>
      <c r="C15" s="26"/>
      <c r="D15" s="55"/>
      <c r="E15" s="55"/>
      <c r="F15" s="55"/>
      <c r="G15" s="55"/>
      <c r="H15" s="55"/>
      <c r="I15" s="641"/>
      <c r="J15" s="641"/>
      <c r="K15" s="637"/>
      <c r="L15" s="99"/>
    </row>
    <row r="16" spans="2:12" ht="15.75" thickBot="1" x14ac:dyDescent="0.3">
      <c r="B16" s="12"/>
      <c r="C16" s="26"/>
      <c r="D16" s="55"/>
      <c r="E16" s="98"/>
      <c r="F16" s="98"/>
      <c r="G16" s="98"/>
      <c r="H16" s="98"/>
      <c r="I16" s="642"/>
      <c r="J16" s="642"/>
      <c r="K16" s="638"/>
      <c r="L16" s="8"/>
    </row>
    <row r="17" spans="2:12" ht="15.75" thickBot="1" x14ac:dyDescent="0.3">
      <c r="B17" s="12"/>
      <c r="C17" s="54" t="s">
        <v>80</v>
      </c>
      <c r="D17" s="54"/>
      <c r="E17" s="54"/>
      <c r="F17" s="54"/>
      <c r="G17" s="54"/>
      <c r="H17" s="53"/>
      <c r="I17" s="53"/>
      <c r="J17" s="53"/>
      <c r="K17" s="53"/>
      <c r="L17" s="8"/>
    </row>
    <row r="18" spans="2:12" x14ac:dyDescent="0.25">
      <c r="B18" s="12"/>
      <c r="C18" s="26"/>
      <c r="D18" s="97" t="s">
        <v>79</v>
      </c>
      <c r="E18" s="97"/>
      <c r="F18" s="97"/>
      <c r="G18" s="97"/>
      <c r="H18" s="97"/>
      <c r="I18" s="51" t="str">
        <f t="shared" ref="I18:I24" si="0">IFERROR(J18/J$116," ")</f>
        <v xml:space="preserve"> </v>
      </c>
      <c r="J18" s="50"/>
      <c r="K18" s="596">
        <f>'6B-1'!I19</f>
        <v>0</v>
      </c>
      <c r="L18" s="8"/>
    </row>
    <row r="19" spans="2:12" x14ac:dyDescent="0.25">
      <c r="B19" s="12"/>
      <c r="C19" s="26"/>
      <c r="D19" s="94" t="s">
        <v>78</v>
      </c>
      <c r="E19" s="94"/>
      <c r="F19" s="94"/>
      <c r="G19" s="94"/>
      <c r="H19" s="94"/>
      <c r="I19" s="45" t="str">
        <f t="shared" si="0"/>
        <v xml:space="preserve"> </v>
      </c>
      <c r="J19" s="44"/>
      <c r="K19" s="592">
        <f>'6B-1'!I20</f>
        <v>0</v>
      </c>
      <c r="L19" s="8"/>
    </row>
    <row r="20" spans="2:12" x14ac:dyDescent="0.25">
      <c r="B20" s="12"/>
      <c r="C20" s="26"/>
      <c r="D20" s="27" t="s">
        <v>77</v>
      </c>
      <c r="E20" s="27"/>
      <c r="F20" s="27"/>
      <c r="G20" s="27"/>
      <c r="H20" s="27"/>
      <c r="I20" s="45" t="str">
        <f t="shared" si="0"/>
        <v xml:space="preserve"> </v>
      </c>
      <c r="J20" s="44"/>
      <c r="K20" s="592">
        <f>'6B-1'!I21</f>
        <v>0</v>
      </c>
      <c r="L20" s="8"/>
    </row>
    <row r="21" spans="2:12" x14ac:dyDescent="0.25">
      <c r="B21" s="12"/>
      <c r="C21" s="26"/>
      <c r="D21" s="27" t="s">
        <v>76</v>
      </c>
      <c r="E21" s="27"/>
      <c r="F21" s="27"/>
      <c r="G21" s="27"/>
      <c r="H21" s="27"/>
      <c r="I21" s="45" t="str">
        <f t="shared" si="0"/>
        <v xml:space="preserve"> </v>
      </c>
      <c r="J21" s="44"/>
      <c r="K21" s="592">
        <f>'6B-1'!I22</f>
        <v>0</v>
      </c>
      <c r="L21" s="8"/>
    </row>
    <row r="22" spans="2:12" x14ac:dyDescent="0.25">
      <c r="B22" s="12"/>
      <c r="C22" s="26"/>
      <c r="D22" s="28" t="s">
        <v>75</v>
      </c>
      <c r="E22" s="28"/>
      <c r="F22" s="28"/>
      <c r="G22" s="28"/>
      <c r="H22" s="28"/>
      <c r="I22" s="45" t="str">
        <f t="shared" si="0"/>
        <v xml:space="preserve"> </v>
      </c>
      <c r="J22" s="44"/>
      <c r="K22" s="592">
        <f>'6B-1'!I23</f>
        <v>0</v>
      </c>
      <c r="L22" s="8"/>
    </row>
    <row r="23" spans="2:12" x14ac:dyDescent="0.25">
      <c r="B23" s="12"/>
      <c r="C23" s="26"/>
      <c r="D23" s="28" t="s">
        <v>25</v>
      </c>
      <c r="E23" s="633"/>
      <c r="F23" s="634"/>
      <c r="G23" s="635"/>
      <c r="H23" s="91"/>
      <c r="I23" s="64" t="str">
        <f t="shared" si="0"/>
        <v xml:space="preserve"> </v>
      </c>
      <c r="J23" s="38"/>
      <c r="K23" s="594">
        <f>'6B-1'!I24</f>
        <v>0</v>
      </c>
      <c r="L23" s="8"/>
    </row>
    <row r="24" spans="2:12" ht="15.75" thickBot="1" x14ac:dyDescent="0.3">
      <c r="B24" s="12"/>
      <c r="C24" s="26"/>
      <c r="D24" s="27"/>
      <c r="E24" s="27"/>
      <c r="F24" s="27"/>
      <c r="G24" s="33" t="s">
        <v>4</v>
      </c>
      <c r="H24" s="33"/>
      <c r="I24" s="32" t="str">
        <f t="shared" si="0"/>
        <v xml:space="preserve"> </v>
      </c>
      <c r="J24" s="31">
        <f>SUM(J18:J23)</f>
        <v>0</v>
      </c>
      <c r="K24" s="591">
        <f>'6B-1'!I25</f>
        <v>0</v>
      </c>
      <c r="L24" s="8"/>
    </row>
    <row r="25" spans="2:12" ht="3.75" customHeight="1" x14ac:dyDescent="0.25">
      <c r="B25" s="12"/>
      <c r="C25" s="27"/>
      <c r="D25" s="27"/>
      <c r="E25" s="27"/>
      <c r="F25" s="27"/>
      <c r="G25" s="27"/>
      <c r="H25" s="27"/>
      <c r="I25" s="55"/>
      <c r="J25" s="71"/>
      <c r="K25" s="26"/>
      <c r="L25" s="8"/>
    </row>
    <row r="26" spans="2:12" ht="15.75" thickBot="1" x14ac:dyDescent="0.3">
      <c r="B26" s="12"/>
      <c r="C26" s="54" t="s">
        <v>74</v>
      </c>
      <c r="D26" s="54"/>
      <c r="E26" s="54"/>
      <c r="F26" s="54"/>
      <c r="G26" s="54"/>
      <c r="H26" s="53"/>
      <c r="I26" s="53"/>
      <c r="J26" s="53"/>
      <c r="K26" s="53"/>
      <c r="L26" s="8"/>
    </row>
    <row r="27" spans="2:12" x14ac:dyDescent="0.25">
      <c r="B27" s="12"/>
      <c r="C27" s="26"/>
      <c r="D27" s="52" t="s">
        <v>73</v>
      </c>
      <c r="E27" s="52"/>
      <c r="F27" s="52"/>
      <c r="G27" s="52"/>
      <c r="H27" s="52"/>
      <c r="I27" s="51" t="str">
        <f t="shared" ref="I27:I43" si="1">IFERROR(J27/J$116," ")</f>
        <v xml:space="preserve"> </v>
      </c>
      <c r="J27" s="50"/>
      <c r="K27" s="588">
        <f>'6B-1'!I28</f>
        <v>0</v>
      </c>
      <c r="L27" s="8"/>
    </row>
    <row r="28" spans="2:12" x14ac:dyDescent="0.25">
      <c r="B28" s="12"/>
      <c r="C28" s="26"/>
      <c r="D28" s="27" t="s">
        <v>72</v>
      </c>
      <c r="E28" s="27"/>
      <c r="F28" s="27"/>
      <c r="G28" s="27"/>
      <c r="H28" s="27"/>
      <c r="I28" s="45" t="str">
        <f t="shared" si="1"/>
        <v xml:space="preserve"> </v>
      </c>
      <c r="J28" s="44"/>
      <c r="K28" s="592">
        <f>'6B-1'!I29</f>
        <v>0</v>
      </c>
      <c r="L28" s="8"/>
    </row>
    <row r="29" spans="2:12" x14ac:dyDescent="0.25">
      <c r="B29" s="12"/>
      <c r="C29" s="26"/>
      <c r="D29" s="27" t="s">
        <v>71</v>
      </c>
      <c r="E29" s="27"/>
      <c r="F29" s="27"/>
      <c r="G29" s="27"/>
      <c r="H29" s="27"/>
      <c r="I29" s="45" t="str">
        <f t="shared" si="1"/>
        <v xml:space="preserve"> </v>
      </c>
      <c r="J29" s="44"/>
      <c r="K29" s="592">
        <f>'6B-1'!I30</f>
        <v>0</v>
      </c>
      <c r="L29" s="8"/>
    </row>
    <row r="30" spans="2:12" x14ac:dyDescent="0.25">
      <c r="B30" s="12"/>
      <c r="C30" s="26"/>
      <c r="D30" s="27" t="s">
        <v>70</v>
      </c>
      <c r="E30" s="27"/>
      <c r="F30" s="27"/>
      <c r="G30" s="27"/>
      <c r="H30" s="27"/>
      <c r="I30" s="45" t="str">
        <f t="shared" si="1"/>
        <v xml:space="preserve"> </v>
      </c>
      <c r="J30" s="44"/>
      <c r="K30" s="592">
        <f>'6B-1'!I31</f>
        <v>0</v>
      </c>
      <c r="L30" s="8"/>
    </row>
    <row r="31" spans="2:12" x14ac:dyDescent="0.25">
      <c r="B31" s="12"/>
      <c r="C31" s="26"/>
      <c r="D31" s="27" t="s">
        <v>69</v>
      </c>
      <c r="E31" s="27"/>
      <c r="F31" s="27"/>
      <c r="G31" s="27"/>
      <c r="H31" s="27"/>
      <c r="I31" s="45" t="str">
        <f t="shared" si="1"/>
        <v xml:space="preserve"> </v>
      </c>
      <c r="J31" s="44"/>
      <c r="K31" s="592">
        <f>'6B-1'!I32</f>
        <v>0</v>
      </c>
      <c r="L31" s="8"/>
    </row>
    <row r="32" spans="2:12" x14ac:dyDescent="0.25">
      <c r="B32" s="12"/>
      <c r="C32" s="26"/>
      <c r="D32" s="27" t="s">
        <v>68</v>
      </c>
      <c r="E32" s="27"/>
      <c r="F32" s="27"/>
      <c r="G32" s="88">
        <f>IFERROR(J32/(J28+J30+J31+J40),)</f>
        <v>0</v>
      </c>
      <c r="H32" s="87"/>
      <c r="I32" s="45" t="str">
        <f t="shared" si="1"/>
        <v xml:space="preserve"> </v>
      </c>
      <c r="J32" s="44"/>
      <c r="K32" s="592">
        <f>'6B-1'!I33</f>
        <v>0</v>
      </c>
      <c r="L32" s="8"/>
    </row>
    <row r="33" spans="2:12" x14ac:dyDescent="0.25">
      <c r="B33" s="12"/>
      <c r="C33" s="26"/>
      <c r="D33" s="27" t="s">
        <v>67</v>
      </c>
      <c r="E33" s="27"/>
      <c r="F33" s="27"/>
      <c r="G33" s="88">
        <f>IFERROR(J33/(J29+J30+J31+J40),)</f>
        <v>0</v>
      </c>
      <c r="H33" s="87"/>
      <c r="I33" s="45" t="str">
        <f t="shared" si="1"/>
        <v xml:space="preserve"> </v>
      </c>
      <c r="J33" s="44"/>
      <c r="K33" s="592">
        <f>'6B-1'!I34</f>
        <v>0</v>
      </c>
      <c r="L33" s="8"/>
    </row>
    <row r="34" spans="2:12" x14ac:dyDescent="0.25">
      <c r="B34" s="12"/>
      <c r="C34" s="26"/>
      <c r="D34" s="27" t="s">
        <v>66</v>
      </c>
      <c r="E34" s="27"/>
      <c r="F34" s="27"/>
      <c r="G34" s="27"/>
      <c r="H34" s="27"/>
      <c r="I34" s="45" t="str">
        <f t="shared" si="1"/>
        <v xml:space="preserve"> </v>
      </c>
      <c r="J34" s="44"/>
      <c r="K34" s="592">
        <f>'6B-1'!I35</f>
        <v>0</v>
      </c>
      <c r="L34" s="8"/>
    </row>
    <row r="35" spans="2:12" x14ac:dyDescent="0.25">
      <c r="B35" s="12"/>
      <c r="C35" s="26"/>
      <c r="D35" s="27" t="s">
        <v>65</v>
      </c>
      <c r="E35" s="27"/>
      <c r="F35" s="27"/>
      <c r="G35" s="27"/>
      <c r="H35" s="27"/>
      <c r="I35" s="45" t="str">
        <f t="shared" si="1"/>
        <v xml:space="preserve"> </v>
      </c>
      <c r="J35" s="44"/>
      <c r="K35" s="592">
        <f>'6B-1'!I36</f>
        <v>0</v>
      </c>
      <c r="L35" s="8"/>
    </row>
    <row r="36" spans="2:12" x14ac:dyDescent="0.25">
      <c r="B36" s="12"/>
      <c r="C36" s="26"/>
      <c r="D36" s="27" t="s">
        <v>64</v>
      </c>
      <c r="E36" s="27"/>
      <c r="F36" s="27"/>
      <c r="G36" s="27"/>
      <c r="H36" s="27"/>
      <c r="I36" s="45" t="str">
        <f t="shared" si="1"/>
        <v xml:space="preserve"> </v>
      </c>
      <c r="J36" s="44"/>
      <c r="K36" s="592">
        <f>'6B-1'!I37</f>
        <v>0</v>
      </c>
      <c r="L36" s="8"/>
    </row>
    <row r="37" spans="2:12" x14ac:dyDescent="0.25">
      <c r="B37" s="12"/>
      <c r="C37" s="26"/>
      <c r="D37" s="27" t="s">
        <v>63</v>
      </c>
      <c r="E37" s="27"/>
      <c r="F37" s="27"/>
      <c r="G37" s="27"/>
      <c r="H37" s="27"/>
      <c r="I37" s="45" t="str">
        <f t="shared" si="1"/>
        <v xml:space="preserve"> </v>
      </c>
      <c r="J37" s="44"/>
      <c r="K37" s="592">
        <f>'6B-1'!I38</f>
        <v>0</v>
      </c>
      <c r="L37" s="8"/>
    </row>
    <row r="38" spans="2:12" x14ac:dyDescent="0.25">
      <c r="B38" s="12"/>
      <c r="C38" s="26"/>
      <c r="D38" s="27" t="s">
        <v>62</v>
      </c>
      <c r="E38" s="27"/>
      <c r="F38" s="27"/>
      <c r="G38" s="27"/>
      <c r="H38" s="27"/>
      <c r="I38" s="45" t="str">
        <f t="shared" si="1"/>
        <v xml:space="preserve"> </v>
      </c>
      <c r="J38" s="44"/>
      <c r="K38" s="592">
        <f>'6B-1'!I39</f>
        <v>0</v>
      </c>
      <c r="L38" s="8"/>
    </row>
    <row r="39" spans="2:12" x14ac:dyDescent="0.25">
      <c r="B39" s="12"/>
      <c r="C39" s="26"/>
      <c r="D39" s="27" t="s">
        <v>61</v>
      </c>
      <c r="E39" s="27"/>
      <c r="F39" s="27"/>
      <c r="G39" s="27"/>
      <c r="H39" s="27"/>
      <c r="I39" s="45" t="str">
        <f t="shared" si="1"/>
        <v xml:space="preserve"> </v>
      </c>
      <c r="J39" s="44"/>
      <c r="K39" s="592">
        <f>'6B-1'!I40</f>
        <v>0</v>
      </c>
      <c r="L39" s="8"/>
    </row>
    <row r="40" spans="2:12" x14ac:dyDescent="0.25">
      <c r="B40" s="12"/>
      <c r="C40" s="26"/>
      <c r="D40" s="27" t="s">
        <v>60</v>
      </c>
      <c r="E40" s="27"/>
      <c r="F40" s="27"/>
      <c r="G40" s="27"/>
      <c r="H40" s="27"/>
      <c r="I40" s="45" t="str">
        <f t="shared" si="1"/>
        <v xml:space="preserve"> </v>
      </c>
      <c r="J40" s="44"/>
      <c r="K40" s="592">
        <f>'6B-1'!I41</f>
        <v>0</v>
      </c>
      <c r="L40" s="8"/>
    </row>
    <row r="41" spans="2:12" x14ac:dyDescent="0.25">
      <c r="B41" s="12"/>
      <c r="C41" s="26"/>
      <c r="D41" s="27" t="s">
        <v>59</v>
      </c>
      <c r="E41" s="27"/>
      <c r="F41" s="27"/>
      <c r="G41" s="27"/>
      <c r="H41" s="27"/>
      <c r="I41" s="45" t="str">
        <f t="shared" si="1"/>
        <v xml:space="preserve"> </v>
      </c>
      <c r="J41" s="44"/>
      <c r="K41" s="592">
        <f>'6B-1'!I42</f>
        <v>0</v>
      </c>
      <c r="L41" s="8"/>
    </row>
    <row r="42" spans="2:12" x14ac:dyDescent="0.25">
      <c r="B42" s="12"/>
      <c r="C42" s="26"/>
      <c r="D42" s="66" t="s">
        <v>25</v>
      </c>
      <c r="E42" s="633"/>
      <c r="F42" s="634"/>
      <c r="G42" s="635"/>
      <c r="H42" s="66"/>
      <c r="I42" s="64" t="str">
        <f t="shared" si="1"/>
        <v xml:space="preserve"> </v>
      </c>
      <c r="J42" s="38"/>
      <c r="K42" s="594">
        <f>'6B-1'!I43</f>
        <v>0</v>
      </c>
      <c r="L42" s="8"/>
    </row>
    <row r="43" spans="2:12" ht="15.75" thickBot="1" x14ac:dyDescent="0.3">
      <c r="B43" s="12"/>
      <c r="C43" s="26"/>
      <c r="D43" s="27"/>
      <c r="E43" s="27"/>
      <c r="F43" s="27"/>
      <c r="G43" s="33" t="s">
        <v>4</v>
      </c>
      <c r="H43" s="33"/>
      <c r="I43" s="32" t="str">
        <f t="shared" si="1"/>
        <v xml:space="preserve"> </v>
      </c>
      <c r="J43" s="31">
        <f>SUM(J27:J42)</f>
        <v>0</v>
      </c>
      <c r="K43" s="591">
        <f>'6B-1'!I44</f>
        <v>0</v>
      </c>
      <c r="L43" s="8"/>
    </row>
    <row r="44" spans="2:12" ht="9" customHeight="1" x14ac:dyDescent="0.25">
      <c r="B44" s="12"/>
      <c r="C44" s="27"/>
      <c r="D44" s="27"/>
      <c r="E44" s="27"/>
      <c r="F44" s="27"/>
      <c r="G44" s="27"/>
      <c r="H44" s="27"/>
      <c r="I44" s="79"/>
      <c r="J44" s="71"/>
      <c r="K44" s="78"/>
      <c r="L44" s="8"/>
    </row>
    <row r="45" spans="2:12" ht="15.75" thickBot="1" x14ac:dyDescent="0.3">
      <c r="B45" s="12"/>
      <c r="C45" s="537" t="s">
        <v>58</v>
      </c>
      <c r="D45" s="537"/>
      <c r="E45" s="537"/>
      <c r="F45" s="537"/>
      <c r="G45" s="537"/>
      <c r="H45" s="53"/>
      <c r="I45" s="53"/>
      <c r="J45" s="53"/>
      <c r="K45" s="53"/>
      <c r="L45" s="8"/>
    </row>
    <row r="46" spans="2:12" x14ac:dyDescent="0.25">
      <c r="B46" s="12"/>
      <c r="C46" s="26"/>
      <c r="D46" s="52" t="s">
        <v>57</v>
      </c>
      <c r="E46" s="52"/>
      <c r="F46" s="52"/>
      <c r="G46" s="52"/>
      <c r="H46" s="52"/>
      <c r="I46" s="51" t="str">
        <f t="shared" ref="I46:I59" si="2">IFERROR(J46/J$116," ")</f>
        <v xml:space="preserve"> </v>
      </c>
      <c r="J46" s="50"/>
      <c r="K46" s="588">
        <f>'6B-1'!I47</f>
        <v>0</v>
      </c>
      <c r="L46" s="8"/>
    </row>
    <row r="47" spans="2:12" x14ac:dyDescent="0.25">
      <c r="B47" s="12"/>
      <c r="C47" s="26"/>
      <c r="D47" s="27" t="s">
        <v>56</v>
      </c>
      <c r="E47" s="27"/>
      <c r="F47" s="27"/>
      <c r="G47" s="27"/>
      <c r="H47" s="27"/>
      <c r="I47" s="45" t="str">
        <f t="shared" si="2"/>
        <v xml:space="preserve"> </v>
      </c>
      <c r="J47" s="44"/>
      <c r="K47" s="592">
        <f>'6B-1'!I48</f>
        <v>0</v>
      </c>
      <c r="L47" s="8"/>
    </row>
    <row r="48" spans="2:12" x14ac:dyDescent="0.25">
      <c r="B48" s="12"/>
      <c r="C48" s="26"/>
      <c r="D48" s="27" t="s">
        <v>55</v>
      </c>
      <c r="E48" s="27"/>
      <c r="F48" s="27"/>
      <c r="G48" s="27"/>
      <c r="H48" s="27"/>
      <c r="I48" s="45" t="str">
        <f t="shared" si="2"/>
        <v xml:space="preserve"> </v>
      </c>
      <c r="J48" s="44"/>
      <c r="K48" s="592">
        <f>'6B-1'!I49</f>
        <v>0</v>
      </c>
      <c r="L48" s="8"/>
    </row>
    <row r="49" spans="2:12" x14ac:dyDescent="0.25">
      <c r="B49" s="12"/>
      <c r="C49" s="26"/>
      <c r="D49" s="27" t="s">
        <v>54</v>
      </c>
      <c r="E49" s="27"/>
      <c r="F49" s="27"/>
      <c r="G49" s="27"/>
      <c r="H49" s="27"/>
      <c r="I49" s="45" t="str">
        <f t="shared" si="2"/>
        <v xml:space="preserve"> </v>
      </c>
      <c r="J49" s="44"/>
      <c r="K49" s="592">
        <f>'6B-1'!I50</f>
        <v>0</v>
      </c>
      <c r="L49" s="8"/>
    </row>
    <row r="50" spans="2:12" x14ac:dyDescent="0.25">
      <c r="B50" s="12"/>
      <c r="C50" s="26"/>
      <c r="D50" s="28" t="s">
        <v>53</v>
      </c>
      <c r="E50" s="28"/>
      <c r="F50" s="28"/>
      <c r="G50" s="28"/>
      <c r="H50" s="28"/>
      <c r="I50" s="45" t="str">
        <f t="shared" si="2"/>
        <v xml:space="preserve"> </v>
      </c>
      <c r="J50" s="44"/>
      <c r="K50" s="592">
        <f>'6B-1'!I51</f>
        <v>0</v>
      </c>
      <c r="L50" s="8"/>
    </row>
    <row r="51" spans="2:12" x14ac:dyDescent="0.25">
      <c r="B51" s="12"/>
      <c r="C51" s="26"/>
      <c r="D51" s="27" t="s">
        <v>52</v>
      </c>
      <c r="E51" s="27"/>
      <c r="F51" s="27"/>
      <c r="G51" s="27"/>
      <c r="H51" s="27"/>
      <c r="I51" s="45" t="str">
        <f t="shared" si="2"/>
        <v xml:space="preserve"> </v>
      </c>
      <c r="J51" s="44"/>
      <c r="K51" s="592">
        <f>'6B-1'!I52</f>
        <v>0</v>
      </c>
      <c r="L51" s="8"/>
    </row>
    <row r="52" spans="2:12" x14ac:dyDescent="0.25">
      <c r="B52" s="12"/>
      <c r="C52" s="26"/>
      <c r="D52" s="27" t="s">
        <v>51</v>
      </c>
      <c r="E52" s="27"/>
      <c r="F52" s="27"/>
      <c r="G52" s="27"/>
      <c r="H52" s="27"/>
      <c r="I52" s="45" t="str">
        <f t="shared" si="2"/>
        <v xml:space="preserve"> </v>
      </c>
      <c r="J52" s="44"/>
      <c r="K52" s="592">
        <f>'6B-1'!I53</f>
        <v>0</v>
      </c>
      <c r="L52" s="8"/>
    </row>
    <row r="53" spans="2:12" x14ac:dyDescent="0.25">
      <c r="B53" s="12"/>
      <c r="C53" s="26"/>
      <c r="D53" s="27" t="s">
        <v>50</v>
      </c>
      <c r="E53" s="27"/>
      <c r="F53" s="27"/>
      <c r="G53" s="27"/>
      <c r="H53" s="27"/>
      <c r="I53" s="45" t="str">
        <f t="shared" si="2"/>
        <v xml:space="preserve"> </v>
      </c>
      <c r="J53" s="44"/>
      <c r="K53" s="592">
        <f>'6B-1'!I54</f>
        <v>0</v>
      </c>
      <c r="L53" s="8"/>
    </row>
    <row r="54" spans="2:12" x14ac:dyDescent="0.25">
      <c r="B54" s="12"/>
      <c r="C54" s="26"/>
      <c r="D54" s="28" t="s">
        <v>49</v>
      </c>
      <c r="E54" s="28"/>
      <c r="F54" s="28"/>
      <c r="G54" s="28"/>
      <c r="H54" s="28"/>
      <c r="I54" s="45" t="str">
        <f t="shared" si="2"/>
        <v xml:space="preserve"> </v>
      </c>
      <c r="J54" s="44"/>
      <c r="K54" s="592">
        <f>'6B-1'!I55</f>
        <v>0</v>
      </c>
      <c r="L54" s="8"/>
    </row>
    <row r="55" spans="2:12" x14ac:dyDescent="0.25">
      <c r="B55" s="12"/>
      <c r="C55" s="26"/>
      <c r="D55" s="28" t="s">
        <v>48</v>
      </c>
      <c r="E55" s="28"/>
      <c r="F55" s="28"/>
      <c r="G55" s="28"/>
      <c r="H55" s="28"/>
      <c r="I55" s="45" t="str">
        <f t="shared" si="2"/>
        <v xml:space="preserve"> </v>
      </c>
      <c r="J55" s="44"/>
      <c r="K55" s="592">
        <f>'6B-1'!I56</f>
        <v>0</v>
      </c>
      <c r="L55" s="8"/>
    </row>
    <row r="56" spans="2:12" x14ac:dyDescent="0.25">
      <c r="B56" s="12"/>
      <c r="C56" s="26"/>
      <c r="D56" s="28" t="s">
        <v>47</v>
      </c>
      <c r="E56" s="28"/>
      <c r="F56" s="28"/>
      <c r="G56" s="28"/>
      <c r="H56" s="28"/>
      <c r="I56" s="45" t="str">
        <f t="shared" si="2"/>
        <v xml:space="preserve"> </v>
      </c>
      <c r="J56" s="44"/>
      <c r="K56" s="592">
        <f>'6B-1'!I57</f>
        <v>0</v>
      </c>
      <c r="L56" s="8"/>
    </row>
    <row r="57" spans="2:12" x14ac:dyDescent="0.25">
      <c r="B57" s="12"/>
      <c r="C57" s="26"/>
      <c r="D57" s="86" t="s">
        <v>46</v>
      </c>
      <c r="E57" s="86"/>
      <c r="F57" s="86"/>
      <c r="G57" s="86"/>
      <c r="H57" s="86"/>
      <c r="I57" s="45" t="str">
        <f t="shared" si="2"/>
        <v xml:space="preserve"> </v>
      </c>
      <c r="J57" s="44"/>
      <c r="K57" s="592">
        <f>'6B-1'!I58</f>
        <v>0</v>
      </c>
      <c r="L57" s="8"/>
    </row>
    <row r="58" spans="2:12" x14ac:dyDescent="0.25">
      <c r="B58" s="12"/>
      <c r="C58" s="26"/>
      <c r="D58" s="66" t="s">
        <v>25</v>
      </c>
      <c r="E58" s="633"/>
      <c r="F58" s="634"/>
      <c r="G58" s="635"/>
      <c r="H58" s="66"/>
      <c r="I58" s="64" t="str">
        <f t="shared" si="2"/>
        <v xml:space="preserve"> </v>
      </c>
      <c r="J58" s="38"/>
      <c r="K58" s="594">
        <f>'6B-1'!I59</f>
        <v>0</v>
      </c>
      <c r="L58" s="8"/>
    </row>
    <row r="59" spans="2:12" ht="15.75" thickBot="1" x14ac:dyDescent="0.3">
      <c r="B59" s="12"/>
      <c r="C59" s="26"/>
      <c r="D59" s="27"/>
      <c r="E59" s="27"/>
      <c r="F59" s="27"/>
      <c r="G59" s="33" t="s">
        <v>4</v>
      </c>
      <c r="H59" s="33"/>
      <c r="I59" s="32" t="str">
        <f t="shared" si="2"/>
        <v xml:space="preserve"> </v>
      </c>
      <c r="J59" s="31">
        <f>SUM(J46:J58)</f>
        <v>0</v>
      </c>
      <c r="K59" s="591">
        <f>'6B-1'!I60</f>
        <v>0</v>
      </c>
      <c r="L59" s="8"/>
    </row>
    <row r="60" spans="2:12" ht="3.75" customHeight="1" x14ac:dyDescent="0.25">
      <c r="B60" s="12"/>
      <c r="C60" s="27"/>
      <c r="D60" s="27"/>
      <c r="E60" s="27"/>
      <c r="F60" s="27"/>
      <c r="G60" s="27"/>
      <c r="H60" s="27"/>
      <c r="I60" s="79"/>
      <c r="J60" s="71"/>
      <c r="K60" s="78"/>
      <c r="L60" s="8"/>
    </row>
    <row r="61" spans="2:12" ht="15.75" thickBot="1" x14ac:dyDescent="0.3">
      <c r="B61" s="12"/>
      <c r="C61" s="54" t="s">
        <v>45</v>
      </c>
      <c r="D61" s="54"/>
      <c r="E61" s="54"/>
      <c r="F61" s="54"/>
      <c r="G61" s="54"/>
      <c r="H61" s="53"/>
      <c r="I61" s="53"/>
      <c r="J61" s="53"/>
      <c r="K61" s="53"/>
      <c r="L61" s="8"/>
    </row>
    <row r="62" spans="2:12" x14ac:dyDescent="0.25">
      <c r="B62" s="12"/>
      <c r="C62" s="26"/>
      <c r="D62" s="52" t="s">
        <v>44</v>
      </c>
      <c r="E62" s="52"/>
      <c r="F62" s="52"/>
      <c r="G62" s="52"/>
      <c r="H62" s="52"/>
      <c r="I62" s="51" t="str">
        <f>IFERROR(J62/J$116," ")</f>
        <v xml:space="preserve"> </v>
      </c>
      <c r="J62" s="50"/>
      <c r="K62" s="588">
        <f>'6B-1'!I63</f>
        <v>0</v>
      </c>
      <c r="L62" s="8"/>
    </row>
    <row r="63" spans="2:12" x14ac:dyDescent="0.25">
      <c r="B63" s="12"/>
      <c r="C63" s="26"/>
      <c r="D63" s="27" t="s">
        <v>43</v>
      </c>
      <c r="E63" s="27"/>
      <c r="F63" s="27"/>
      <c r="G63" s="27"/>
      <c r="H63" s="27"/>
      <c r="I63" s="64" t="str">
        <f>IFERROR(J63/J$116," ")</f>
        <v xml:space="preserve"> </v>
      </c>
      <c r="J63" s="38"/>
      <c r="K63" s="594">
        <f>'6B-1'!I64</f>
        <v>0</v>
      </c>
      <c r="L63" s="8"/>
    </row>
    <row r="64" spans="2:12" ht="15.75" thickBot="1" x14ac:dyDescent="0.3">
      <c r="B64" s="12"/>
      <c r="C64" s="26"/>
      <c r="D64" s="27"/>
      <c r="E64" s="27"/>
      <c r="F64" s="27"/>
      <c r="G64" s="33" t="s">
        <v>4</v>
      </c>
      <c r="H64" s="33"/>
      <c r="I64" s="32" t="str">
        <f>IFERROR(J64/J$116," ")</f>
        <v xml:space="preserve"> </v>
      </c>
      <c r="J64" s="31">
        <f>SUM(J62:J63)</f>
        <v>0</v>
      </c>
      <c r="K64" s="591">
        <f>'6B-1'!I65</f>
        <v>0</v>
      </c>
      <c r="L64" s="8"/>
    </row>
    <row r="65" spans="2:12" ht="3.75" customHeight="1" thickBot="1" x14ac:dyDescent="0.3">
      <c r="B65" s="539"/>
      <c r="C65" s="540"/>
      <c r="D65" s="541"/>
      <c r="E65" s="541"/>
      <c r="F65" s="541"/>
      <c r="G65" s="541"/>
      <c r="H65" s="541"/>
      <c r="I65" s="552"/>
      <c r="J65" s="552"/>
      <c r="K65" s="542"/>
      <c r="L65" s="544"/>
    </row>
    <row r="66" spans="2:12" ht="15.75" thickBot="1" x14ac:dyDescent="0.3">
      <c r="B66" s="12"/>
      <c r="C66" s="54" t="s">
        <v>42</v>
      </c>
      <c r="D66" s="54"/>
      <c r="E66" s="54"/>
      <c r="F66" s="54"/>
      <c r="G66" s="54"/>
      <c r="H66" s="53"/>
      <c r="I66" s="53"/>
      <c r="J66" s="53"/>
      <c r="K66" s="53"/>
      <c r="L66" s="8"/>
    </row>
    <row r="67" spans="2:12" x14ac:dyDescent="0.25">
      <c r="B67" s="12"/>
      <c r="C67" s="26"/>
      <c r="D67" s="52" t="s">
        <v>41</v>
      </c>
      <c r="E67" s="52"/>
      <c r="F67" s="52"/>
      <c r="G67" s="52"/>
      <c r="H67" s="52"/>
      <c r="I67" s="51" t="str">
        <f t="shared" ref="I67:I72" si="3">IFERROR(J67/J$116," ")</f>
        <v xml:space="preserve"> </v>
      </c>
      <c r="J67" s="50"/>
      <c r="K67" s="588">
        <f>'6B-1'!I68</f>
        <v>0</v>
      </c>
      <c r="L67" s="8"/>
    </row>
    <row r="68" spans="2:12" x14ac:dyDescent="0.25">
      <c r="B68" s="12"/>
      <c r="C68" s="26"/>
      <c r="D68" s="27" t="s">
        <v>40</v>
      </c>
      <c r="E68" s="27"/>
      <c r="F68" s="27"/>
      <c r="G68" s="27"/>
      <c r="H68" s="27"/>
      <c r="I68" s="45" t="str">
        <f t="shared" si="3"/>
        <v xml:space="preserve"> </v>
      </c>
      <c r="J68" s="44"/>
      <c r="K68" s="592">
        <f>'6B-1'!I69</f>
        <v>0</v>
      </c>
      <c r="L68" s="8"/>
    </row>
    <row r="69" spans="2:12" x14ac:dyDescent="0.25">
      <c r="B69" s="12"/>
      <c r="C69" s="26"/>
      <c r="D69" s="27" t="s">
        <v>39</v>
      </c>
      <c r="E69" s="27"/>
      <c r="F69" s="27"/>
      <c r="G69" s="27"/>
      <c r="H69" s="27"/>
      <c r="I69" s="45" t="str">
        <f t="shared" si="3"/>
        <v xml:space="preserve"> </v>
      </c>
      <c r="J69" s="44"/>
      <c r="K69" s="592">
        <f>'6B-1'!I70</f>
        <v>0</v>
      </c>
      <c r="L69" s="8"/>
    </row>
    <row r="70" spans="2:12" x14ac:dyDescent="0.25">
      <c r="B70" s="12"/>
      <c r="C70" s="26"/>
      <c r="D70" s="27" t="s">
        <v>38</v>
      </c>
      <c r="E70" s="27"/>
      <c r="F70" s="27"/>
      <c r="G70" s="27"/>
      <c r="H70" s="27"/>
      <c r="I70" s="45" t="str">
        <f t="shared" si="3"/>
        <v xml:space="preserve"> </v>
      </c>
      <c r="J70" s="44"/>
      <c r="K70" s="592">
        <f>'6B-1'!I71</f>
        <v>0</v>
      </c>
      <c r="L70" s="8"/>
    </row>
    <row r="71" spans="2:12" x14ac:dyDescent="0.25">
      <c r="B71" s="12"/>
      <c r="C71" s="26"/>
      <c r="D71" s="27" t="s">
        <v>37</v>
      </c>
      <c r="E71" s="27"/>
      <c r="F71" s="27"/>
      <c r="G71" s="27"/>
      <c r="H71" s="27"/>
      <c r="I71" s="64" t="str">
        <f t="shared" si="3"/>
        <v xml:space="preserve"> </v>
      </c>
      <c r="J71" s="38"/>
      <c r="K71" s="593">
        <f>'6B-1'!I72</f>
        <v>0</v>
      </c>
      <c r="L71" s="8"/>
    </row>
    <row r="72" spans="2:12" ht="15.75" thickBot="1" x14ac:dyDescent="0.3">
      <c r="B72" s="12"/>
      <c r="C72" s="26"/>
      <c r="D72" s="27"/>
      <c r="E72" s="27"/>
      <c r="F72" s="27"/>
      <c r="G72" s="33" t="s">
        <v>4</v>
      </c>
      <c r="H72" s="33"/>
      <c r="I72" s="32" t="str">
        <f t="shared" si="3"/>
        <v xml:space="preserve"> </v>
      </c>
      <c r="J72" s="31">
        <f>SUM(J67:J71)</f>
        <v>0</v>
      </c>
      <c r="K72" s="591">
        <f>'6B-1'!I73</f>
        <v>0</v>
      </c>
      <c r="L72" s="8"/>
    </row>
    <row r="73" spans="2:12" ht="9" customHeight="1" x14ac:dyDescent="0.25">
      <c r="B73" s="12"/>
      <c r="C73" s="27"/>
      <c r="D73" s="33"/>
      <c r="E73" s="33"/>
      <c r="F73" s="33"/>
      <c r="G73" s="33"/>
      <c r="H73" s="33"/>
      <c r="I73" s="79"/>
      <c r="J73" s="71"/>
      <c r="K73" s="78"/>
      <c r="L73" s="8"/>
    </row>
    <row r="74" spans="2:12" ht="15.75" thickBot="1" x14ac:dyDescent="0.3">
      <c r="B74" s="12"/>
      <c r="C74" s="537" t="s">
        <v>36</v>
      </c>
      <c r="D74" s="537"/>
      <c r="E74" s="537"/>
      <c r="F74" s="537"/>
      <c r="G74" s="537"/>
      <c r="H74" s="53"/>
      <c r="I74" s="53"/>
      <c r="J74" s="53"/>
      <c r="K74" s="53"/>
      <c r="L74" s="8"/>
    </row>
    <row r="75" spans="2:12" x14ac:dyDescent="0.25">
      <c r="B75" s="12"/>
      <c r="C75" s="26"/>
      <c r="D75" s="52" t="s">
        <v>35</v>
      </c>
      <c r="E75" s="52"/>
      <c r="F75" s="52"/>
      <c r="G75" s="52"/>
      <c r="H75" s="52"/>
      <c r="I75" s="51" t="str">
        <f t="shared" ref="I75:I83" si="4">IFERROR(J75/J$116," ")</f>
        <v xml:space="preserve"> </v>
      </c>
      <c r="J75" s="50"/>
      <c r="K75" s="588">
        <f>'6B-1'!I76</f>
        <v>0</v>
      </c>
      <c r="L75" s="8"/>
    </row>
    <row r="76" spans="2:12" x14ac:dyDescent="0.25">
      <c r="B76" s="12"/>
      <c r="C76" s="26"/>
      <c r="D76" s="27" t="s">
        <v>34</v>
      </c>
      <c r="E76" s="27"/>
      <c r="F76" s="27"/>
      <c r="G76" s="27"/>
      <c r="H76" s="27"/>
      <c r="I76" s="45" t="str">
        <f t="shared" si="4"/>
        <v xml:space="preserve"> </v>
      </c>
      <c r="J76" s="44"/>
      <c r="K76" s="592">
        <f>'6B-1'!I77</f>
        <v>0</v>
      </c>
      <c r="L76" s="8"/>
    </row>
    <row r="77" spans="2:12" x14ac:dyDescent="0.25">
      <c r="B77" s="12"/>
      <c r="C77" s="26"/>
      <c r="D77" s="27" t="s">
        <v>33</v>
      </c>
      <c r="E77" s="27"/>
      <c r="F77" s="27"/>
      <c r="G77" s="27"/>
      <c r="H77" s="27"/>
      <c r="I77" s="45" t="str">
        <f t="shared" si="4"/>
        <v xml:space="preserve"> </v>
      </c>
      <c r="J77" s="44"/>
      <c r="K77" s="592">
        <f>'6B-1'!I78</f>
        <v>0</v>
      </c>
      <c r="L77" s="8"/>
    </row>
    <row r="78" spans="2:12" x14ac:dyDescent="0.25">
      <c r="B78" s="12"/>
      <c r="C78" s="26"/>
      <c r="D78" s="66" t="s">
        <v>32</v>
      </c>
      <c r="E78" s="66"/>
      <c r="F78" s="66"/>
      <c r="G78" s="66"/>
      <c r="H78" s="66"/>
      <c r="I78" s="45" t="str">
        <f t="shared" si="4"/>
        <v xml:space="preserve"> </v>
      </c>
      <c r="J78" s="44"/>
      <c r="K78" s="592">
        <f>'6B-1'!I79</f>
        <v>0</v>
      </c>
      <c r="L78" s="8"/>
    </row>
    <row r="79" spans="2:12" x14ac:dyDescent="0.25">
      <c r="B79" s="12"/>
      <c r="C79" s="26"/>
      <c r="D79" s="66" t="s">
        <v>31</v>
      </c>
      <c r="E79" s="66"/>
      <c r="F79" s="66"/>
      <c r="G79" s="66"/>
      <c r="H79" s="66"/>
      <c r="I79" s="45" t="str">
        <f t="shared" si="4"/>
        <v xml:space="preserve"> </v>
      </c>
      <c r="J79" s="44"/>
      <c r="K79" s="592">
        <f>'6B-1'!I80</f>
        <v>0</v>
      </c>
      <c r="L79" s="8"/>
    </row>
    <row r="80" spans="2:12" x14ac:dyDescent="0.25">
      <c r="B80" s="12"/>
      <c r="C80" s="26"/>
      <c r="D80" s="66" t="s">
        <v>30</v>
      </c>
      <c r="E80" s="66"/>
      <c r="F80" s="66"/>
      <c r="G80" s="66"/>
      <c r="H80" s="66"/>
      <c r="I80" s="45" t="str">
        <f t="shared" si="4"/>
        <v xml:space="preserve"> </v>
      </c>
      <c r="J80" s="44"/>
      <c r="K80" s="592">
        <f>'6B-1'!I81</f>
        <v>0</v>
      </c>
      <c r="L80" s="8"/>
    </row>
    <row r="81" spans="2:12" x14ac:dyDescent="0.25">
      <c r="B81" s="12"/>
      <c r="C81" s="26"/>
      <c r="D81" s="28" t="s">
        <v>29</v>
      </c>
      <c r="E81" s="28"/>
      <c r="F81" s="28"/>
      <c r="G81" s="28"/>
      <c r="H81" s="28"/>
      <c r="I81" s="45" t="str">
        <f t="shared" si="4"/>
        <v xml:space="preserve"> </v>
      </c>
      <c r="J81" s="44"/>
      <c r="K81" s="592">
        <f>'6B-1'!I82</f>
        <v>0</v>
      </c>
      <c r="L81" s="8"/>
    </row>
    <row r="82" spans="2:12" x14ac:dyDescent="0.25">
      <c r="B82" s="12"/>
      <c r="C82" s="26"/>
      <c r="D82" s="66" t="s">
        <v>25</v>
      </c>
      <c r="E82" s="633"/>
      <c r="F82" s="634"/>
      <c r="G82" s="635"/>
      <c r="H82" s="66"/>
      <c r="I82" s="64" t="str">
        <f t="shared" si="4"/>
        <v xml:space="preserve"> </v>
      </c>
      <c r="J82" s="38"/>
      <c r="K82" s="593">
        <f>'6B-1'!I83</f>
        <v>0</v>
      </c>
      <c r="L82" s="8"/>
    </row>
    <row r="83" spans="2:12" ht="15.75" thickBot="1" x14ac:dyDescent="0.3">
      <c r="B83" s="12"/>
      <c r="C83" s="26"/>
      <c r="D83" s="27"/>
      <c r="E83" s="27"/>
      <c r="F83" s="27"/>
      <c r="G83" s="33" t="s">
        <v>4</v>
      </c>
      <c r="H83" s="33"/>
      <c r="I83" s="32" t="str">
        <f t="shared" si="4"/>
        <v xml:space="preserve"> </v>
      </c>
      <c r="J83" s="31">
        <f>SUM(J75:J82)</f>
        <v>0</v>
      </c>
      <c r="K83" s="591">
        <f>'6B-1'!I84</f>
        <v>0</v>
      </c>
      <c r="L83" s="8"/>
    </row>
    <row r="84" spans="2:12" ht="3.75" customHeight="1" x14ac:dyDescent="0.25">
      <c r="B84" s="12"/>
      <c r="C84" s="27"/>
      <c r="D84" s="27"/>
      <c r="E84" s="27"/>
      <c r="F84" s="27"/>
      <c r="G84" s="27"/>
      <c r="H84" s="27"/>
      <c r="I84" s="55"/>
      <c r="J84" s="71"/>
      <c r="K84" s="26"/>
      <c r="L84" s="8"/>
    </row>
    <row r="85" spans="2:12" ht="15.75" thickBot="1" x14ac:dyDescent="0.3">
      <c r="B85" s="12"/>
      <c r="C85" s="54" t="s">
        <v>28</v>
      </c>
      <c r="D85" s="54"/>
      <c r="E85" s="54"/>
      <c r="F85" s="54"/>
      <c r="G85" s="54"/>
      <c r="H85" s="53"/>
      <c r="I85" s="53"/>
      <c r="J85" s="53"/>
      <c r="K85" s="53"/>
      <c r="L85" s="8"/>
    </row>
    <row r="86" spans="2:12" x14ac:dyDescent="0.25">
      <c r="B86" s="12"/>
      <c r="C86" s="26"/>
      <c r="D86" s="68" t="s">
        <v>27</v>
      </c>
      <c r="E86" s="68"/>
      <c r="F86" s="68"/>
      <c r="G86" s="68"/>
      <c r="H86" s="68"/>
      <c r="I86" s="51" t="str">
        <f>IFERROR(J86/J$116," ")</f>
        <v xml:space="preserve"> </v>
      </c>
      <c r="J86" s="50"/>
      <c r="K86" s="588">
        <f>'6B-1'!I87</f>
        <v>0</v>
      </c>
      <c r="L86" s="8"/>
    </row>
    <row r="87" spans="2:12" x14ac:dyDescent="0.25">
      <c r="B87" s="12"/>
      <c r="C87" s="26"/>
      <c r="D87" s="28" t="s">
        <v>26</v>
      </c>
      <c r="E87" s="28"/>
      <c r="F87" s="28"/>
      <c r="G87" s="28"/>
      <c r="H87" s="28"/>
      <c r="I87" s="45" t="str">
        <f>IFERROR(J87/J$116," ")</f>
        <v xml:space="preserve"> </v>
      </c>
      <c r="J87" s="44"/>
      <c r="K87" s="592">
        <f>'6B-1'!I88</f>
        <v>0</v>
      </c>
      <c r="L87" s="8"/>
    </row>
    <row r="88" spans="2:12" x14ac:dyDescent="0.25">
      <c r="B88" s="12"/>
      <c r="C88" s="26"/>
      <c r="D88" s="66" t="s">
        <v>25</v>
      </c>
      <c r="E88" s="633"/>
      <c r="F88" s="634"/>
      <c r="G88" s="635"/>
      <c r="H88" s="66"/>
      <c r="I88" s="64" t="str">
        <f>IFERROR(J88/J$116," ")</f>
        <v xml:space="preserve"> </v>
      </c>
      <c r="J88" s="38"/>
      <c r="K88" s="593">
        <f>'6B-1'!I89</f>
        <v>0</v>
      </c>
      <c r="L88" s="8"/>
    </row>
    <row r="89" spans="2:12" ht="15.75" thickBot="1" x14ac:dyDescent="0.3">
      <c r="B89" s="12"/>
      <c r="C89" s="26"/>
      <c r="D89" s="27"/>
      <c r="E89" s="27"/>
      <c r="F89" s="27"/>
      <c r="G89" s="33" t="s">
        <v>4</v>
      </c>
      <c r="H89" s="33"/>
      <c r="I89" s="32" t="str">
        <f>IFERROR(J89/J$116," ")</f>
        <v xml:space="preserve"> </v>
      </c>
      <c r="J89" s="31">
        <f>SUM(J86:J88)</f>
        <v>0</v>
      </c>
      <c r="K89" s="591">
        <f>'6B-1'!I90</f>
        <v>0</v>
      </c>
      <c r="L89" s="8"/>
    </row>
    <row r="90" spans="2:12" ht="3.75" customHeight="1" x14ac:dyDescent="0.25">
      <c r="B90" s="12"/>
      <c r="C90" s="27"/>
      <c r="D90" s="27"/>
      <c r="E90" s="27"/>
      <c r="F90" s="27"/>
      <c r="G90" s="27"/>
      <c r="H90" s="27"/>
      <c r="I90" s="55"/>
      <c r="J90" s="71"/>
      <c r="K90" s="26"/>
      <c r="L90" s="8"/>
    </row>
    <row r="91" spans="2:12" ht="15.75" thickBot="1" x14ac:dyDescent="0.3">
      <c r="B91" s="12"/>
      <c r="C91" s="54" t="s">
        <v>24</v>
      </c>
      <c r="D91" s="54"/>
      <c r="E91" s="54"/>
      <c r="F91" s="54"/>
      <c r="G91" s="54"/>
      <c r="H91" s="53"/>
      <c r="I91" s="53"/>
      <c r="J91" s="53"/>
      <c r="K91" s="53"/>
      <c r="L91" s="8"/>
    </row>
    <row r="92" spans="2:12" x14ac:dyDescent="0.25">
      <c r="B92" s="12"/>
      <c r="C92" s="26"/>
      <c r="D92" s="68" t="s">
        <v>23</v>
      </c>
      <c r="E92" s="68"/>
      <c r="F92" s="68"/>
      <c r="G92" s="68"/>
      <c r="H92" s="68"/>
      <c r="I92" s="51" t="str">
        <f t="shared" ref="I92:I103" si="5">IFERROR(J92/J$116," ")</f>
        <v xml:space="preserve"> </v>
      </c>
      <c r="J92" s="50"/>
      <c r="K92" s="588">
        <f>'6B-1'!I93</f>
        <v>0</v>
      </c>
      <c r="L92" s="8"/>
    </row>
    <row r="93" spans="2:12" x14ac:dyDescent="0.25">
      <c r="B93" s="12"/>
      <c r="C93" s="26"/>
      <c r="D93" s="28" t="s">
        <v>22</v>
      </c>
      <c r="E93" s="28"/>
      <c r="F93" s="28"/>
      <c r="G93" s="28"/>
      <c r="H93" s="28"/>
      <c r="I93" s="45" t="str">
        <f t="shared" si="5"/>
        <v xml:space="preserve"> </v>
      </c>
      <c r="J93" s="44"/>
      <c r="K93" s="592">
        <f>'6B-1'!I94</f>
        <v>0</v>
      </c>
      <c r="L93" s="8"/>
    </row>
    <row r="94" spans="2:12" x14ac:dyDescent="0.25">
      <c r="B94" s="12"/>
      <c r="C94" s="26"/>
      <c r="D94" s="28" t="s">
        <v>21</v>
      </c>
      <c r="E94" s="28"/>
      <c r="F94" s="28"/>
      <c r="G94" s="28"/>
      <c r="H94" s="28"/>
      <c r="I94" s="45" t="str">
        <f t="shared" si="5"/>
        <v xml:space="preserve"> </v>
      </c>
      <c r="J94" s="44"/>
      <c r="K94" s="592">
        <f>'6B-1'!I95</f>
        <v>0</v>
      </c>
      <c r="L94" s="8"/>
    </row>
    <row r="95" spans="2:12" x14ac:dyDescent="0.25">
      <c r="B95" s="12"/>
      <c r="C95" s="26"/>
      <c r="D95" s="28" t="s">
        <v>20</v>
      </c>
      <c r="E95" s="28"/>
      <c r="F95" s="28"/>
      <c r="G95" s="28"/>
      <c r="H95" s="28"/>
      <c r="I95" s="45" t="str">
        <f t="shared" si="5"/>
        <v xml:space="preserve"> </v>
      </c>
      <c r="J95" s="44"/>
      <c r="K95" s="592">
        <f>'6B-1'!I96</f>
        <v>0</v>
      </c>
      <c r="L95" s="8"/>
    </row>
    <row r="96" spans="2:12" x14ac:dyDescent="0.25">
      <c r="B96" s="12"/>
      <c r="C96" s="26"/>
      <c r="D96" s="28" t="s">
        <v>19</v>
      </c>
      <c r="E96" s="28"/>
      <c r="F96" s="28"/>
      <c r="G96" s="67"/>
      <c r="H96" s="28"/>
      <c r="I96" s="45" t="str">
        <f t="shared" si="5"/>
        <v xml:space="preserve"> </v>
      </c>
      <c r="J96" s="44"/>
      <c r="K96" s="592">
        <f>'6B-1'!I97</f>
        <v>0</v>
      </c>
      <c r="L96" s="8"/>
    </row>
    <row r="97" spans="2:12" x14ac:dyDescent="0.25">
      <c r="B97" s="12"/>
      <c r="C97" s="26"/>
      <c r="D97" s="66" t="s">
        <v>18</v>
      </c>
      <c r="E97" s="66"/>
      <c r="F97" s="66"/>
      <c r="G97" s="67"/>
      <c r="H97" s="66"/>
      <c r="I97" s="45" t="str">
        <f t="shared" si="5"/>
        <v xml:space="preserve"> </v>
      </c>
      <c r="J97" s="44"/>
      <c r="K97" s="592">
        <f>'6B-1'!I98</f>
        <v>0</v>
      </c>
      <c r="L97" s="8"/>
    </row>
    <row r="98" spans="2:12" x14ac:dyDescent="0.25">
      <c r="B98" s="12"/>
      <c r="C98" s="26"/>
      <c r="D98" s="66" t="s">
        <v>17</v>
      </c>
      <c r="E98" s="66"/>
      <c r="F98" s="66"/>
      <c r="G98" s="66"/>
      <c r="H98" s="66"/>
      <c r="I98" s="45" t="str">
        <f t="shared" si="5"/>
        <v xml:space="preserve"> </v>
      </c>
      <c r="J98" s="44"/>
      <c r="K98" s="592">
        <f>'6B-1'!I99</f>
        <v>0</v>
      </c>
      <c r="L98" s="8"/>
    </row>
    <row r="99" spans="2:12" x14ac:dyDescent="0.25">
      <c r="B99" s="12"/>
      <c r="C99" s="26"/>
      <c r="D99" s="66" t="s">
        <v>16</v>
      </c>
      <c r="E99" s="66"/>
      <c r="F99" s="66"/>
      <c r="G99" s="66"/>
      <c r="H99" s="66"/>
      <c r="I99" s="45" t="str">
        <f t="shared" si="5"/>
        <v xml:space="preserve"> </v>
      </c>
      <c r="J99" s="44"/>
      <c r="K99" s="592">
        <f>'6B-1'!I100</f>
        <v>0</v>
      </c>
      <c r="L99" s="8"/>
    </row>
    <row r="100" spans="2:12" x14ac:dyDescent="0.25">
      <c r="B100" s="12"/>
      <c r="C100" s="26"/>
      <c r="D100" s="28" t="s">
        <v>15</v>
      </c>
      <c r="E100" s="28"/>
      <c r="F100" s="28"/>
      <c r="G100" s="28"/>
      <c r="H100" s="28"/>
      <c r="I100" s="45" t="str">
        <f t="shared" si="5"/>
        <v xml:space="preserve"> </v>
      </c>
      <c r="J100" s="44"/>
      <c r="K100" s="592">
        <f>'6B-1'!I101</f>
        <v>0</v>
      </c>
      <c r="L100" s="8"/>
    </row>
    <row r="101" spans="2:12" x14ac:dyDescent="0.25">
      <c r="B101" s="12"/>
      <c r="C101" s="26"/>
      <c r="D101" s="66" t="s">
        <v>14</v>
      </c>
      <c r="E101" s="66"/>
      <c r="F101" s="66"/>
      <c r="G101" s="66"/>
      <c r="H101" s="66"/>
      <c r="I101" s="45" t="str">
        <f t="shared" si="5"/>
        <v xml:space="preserve"> </v>
      </c>
      <c r="J101" s="44"/>
      <c r="K101" s="592">
        <f>'6B-1'!I102</f>
        <v>0</v>
      </c>
      <c r="L101" s="8"/>
    </row>
    <row r="102" spans="2:12" x14ac:dyDescent="0.25">
      <c r="B102" s="12"/>
      <c r="C102" s="26"/>
      <c r="D102" s="28" t="s">
        <v>13</v>
      </c>
      <c r="E102" s="28"/>
      <c r="F102" s="28"/>
      <c r="G102" s="28"/>
      <c r="H102" s="28"/>
      <c r="I102" s="64" t="str">
        <f t="shared" si="5"/>
        <v xml:space="preserve"> </v>
      </c>
      <c r="J102" s="38"/>
      <c r="K102" s="593">
        <f>'6B-1'!I103</f>
        <v>0</v>
      </c>
      <c r="L102" s="8"/>
    </row>
    <row r="103" spans="2:12" ht="15.75" thickBot="1" x14ac:dyDescent="0.3">
      <c r="B103" s="12"/>
      <c r="C103" s="26"/>
      <c r="D103" s="27"/>
      <c r="E103" s="27"/>
      <c r="F103" s="27"/>
      <c r="G103" s="33" t="s">
        <v>4</v>
      </c>
      <c r="H103" s="33"/>
      <c r="I103" s="32" t="str">
        <f t="shared" si="5"/>
        <v xml:space="preserve"> </v>
      </c>
      <c r="J103" s="31">
        <f>SUM(J92:J102)</f>
        <v>0</v>
      </c>
      <c r="K103" s="591">
        <f>'6B-1'!I104</f>
        <v>0</v>
      </c>
      <c r="L103" s="8"/>
    </row>
    <row r="104" spans="2:12" ht="9" customHeight="1" thickBot="1" x14ac:dyDescent="0.3">
      <c r="B104" s="7"/>
      <c r="C104" s="61"/>
      <c r="D104" s="60"/>
      <c r="E104" s="60"/>
      <c r="F104" s="60"/>
      <c r="G104" s="60"/>
      <c r="H104" s="60"/>
      <c r="I104" s="59"/>
      <c r="J104" s="58"/>
      <c r="K104" s="57"/>
      <c r="L104" s="56"/>
    </row>
    <row r="105" spans="2:12" ht="3.75" customHeight="1" x14ac:dyDescent="0.25">
      <c r="B105" s="12"/>
      <c r="C105" s="53"/>
      <c r="D105" s="33"/>
      <c r="E105" s="33"/>
      <c r="F105" s="33"/>
      <c r="G105" s="33"/>
      <c r="H105" s="33"/>
      <c r="I105" s="55"/>
      <c r="J105" s="55"/>
      <c r="K105" s="26"/>
      <c r="L105" s="8"/>
    </row>
    <row r="106" spans="2:12" ht="15.75" thickBot="1" x14ac:dyDescent="0.3">
      <c r="B106" s="12"/>
      <c r="C106" s="54" t="s">
        <v>12</v>
      </c>
      <c r="D106" s="54"/>
      <c r="E106" s="54"/>
      <c r="F106" s="54"/>
      <c r="G106" s="54"/>
      <c r="H106" s="53"/>
      <c r="I106" s="53"/>
      <c r="J106" s="53"/>
      <c r="K106" s="53"/>
      <c r="L106" s="8"/>
    </row>
    <row r="107" spans="2:12" x14ac:dyDescent="0.25">
      <c r="B107" s="12"/>
      <c r="C107" s="46"/>
      <c r="D107" s="52" t="s">
        <v>11</v>
      </c>
      <c r="E107" s="52"/>
      <c r="F107" s="52"/>
      <c r="G107" s="52"/>
      <c r="H107" s="52"/>
      <c r="I107" s="51" t="str">
        <f t="shared" ref="I107:I114" si="6">IFERROR(J107/J$116," ")</f>
        <v xml:space="preserve"> </v>
      </c>
      <c r="J107" s="50"/>
      <c r="K107" s="588">
        <f>'6B-1'!I108</f>
        <v>0</v>
      </c>
      <c r="L107" s="8"/>
    </row>
    <row r="108" spans="2:12" x14ac:dyDescent="0.25">
      <c r="B108" s="12"/>
      <c r="C108" s="46"/>
      <c r="D108" s="27" t="s">
        <v>10</v>
      </c>
      <c r="E108" s="27"/>
      <c r="F108" s="27"/>
      <c r="G108" s="27"/>
      <c r="H108" s="27"/>
      <c r="I108" s="45" t="str">
        <f t="shared" si="6"/>
        <v xml:space="preserve"> </v>
      </c>
      <c r="J108" s="44"/>
      <c r="K108" s="589">
        <f>'6B-1'!I109</f>
        <v>0</v>
      </c>
      <c r="L108" s="8"/>
    </row>
    <row r="109" spans="2:12" x14ac:dyDescent="0.25">
      <c r="B109" s="12"/>
      <c r="C109" s="26"/>
      <c r="D109" s="27" t="s">
        <v>9</v>
      </c>
      <c r="E109" s="27"/>
      <c r="F109" s="27"/>
      <c r="G109" s="27"/>
      <c r="H109" s="27"/>
      <c r="I109" s="45" t="str">
        <f t="shared" si="6"/>
        <v xml:space="preserve"> </v>
      </c>
      <c r="J109" s="44"/>
      <c r="K109" s="589">
        <f>'6B-1'!I110</f>
        <v>0</v>
      </c>
      <c r="L109" s="8"/>
    </row>
    <row r="110" spans="2:12" x14ac:dyDescent="0.25">
      <c r="B110" s="12"/>
      <c r="C110" s="26"/>
      <c r="D110" s="27" t="s">
        <v>8</v>
      </c>
      <c r="E110" s="27"/>
      <c r="F110" s="27"/>
      <c r="G110" s="27"/>
      <c r="H110" s="27"/>
      <c r="I110" s="45" t="str">
        <f t="shared" si="6"/>
        <v xml:space="preserve"> </v>
      </c>
      <c r="J110" s="44"/>
      <c r="K110" s="589">
        <f>'6B-1'!I111</f>
        <v>0</v>
      </c>
      <c r="L110" s="8"/>
    </row>
    <row r="111" spans="2:12" x14ac:dyDescent="0.25">
      <c r="B111" s="12"/>
      <c r="C111" s="26"/>
      <c r="D111" s="27" t="s">
        <v>7</v>
      </c>
      <c r="E111" s="27"/>
      <c r="F111" s="27"/>
      <c r="G111" s="27"/>
      <c r="H111" s="27"/>
      <c r="I111" s="45" t="str">
        <f t="shared" si="6"/>
        <v xml:space="preserve"> </v>
      </c>
      <c r="J111" s="44"/>
      <c r="K111" s="589">
        <f>'6B-1'!I112</f>
        <v>0</v>
      </c>
      <c r="L111" s="8"/>
    </row>
    <row r="112" spans="2:12" x14ac:dyDescent="0.25">
      <c r="B112" s="12"/>
      <c r="C112" s="26"/>
      <c r="D112" s="27" t="s">
        <v>6</v>
      </c>
      <c r="E112" s="27"/>
      <c r="F112" s="27"/>
      <c r="G112" s="27"/>
      <c r="H112" s="27"/>
      <c r="I112" s="45" t="str">
        <f t="shared" si="6"/>
        <v xml:space="preserve"> </v>
      </c>
      <c r="J112" s="44"/>
      <c r="K112" s="589">
        <f>'6B-1'!I113</f>
        <v>0</v>
      </c>
      <c r="L112" s="8"/>
    </row>
    <row r="113" spans="2:12" x14ac:dyDescent="0.25">
      <c r="B113" s="12"/>
      <c r="C113" s="26"/>
      <c r="D113" s="27" t="s">
        <v>5</v>
      </c>
      <c r="E113" s="27"/>
      <c r="F113" s="27"/>
      <c r="G113" s="27"/>
      <c r="H113" s="27"/>
      <c r="I113" s="39" t="str">
        <f t="shared" si="6"/>
        <v xml:space="preserve"> </v>
      </c>
      <c r="J113" s="38"/>
      <c r="K113" s="590">
        <f>'6B-1'!I114</f>
        <v>0</v>
      </c>
      <c r="L113" s="8"/>
    </row>
    <row r="114" spans="2:12" ht="15.75" thickBot="1" x14ac:dyDescent="0.3">
      <c r="B114" s="12"/>
      <c r="C114" s="26"/>
      <c r="D114" s="27"/>
      <c r="E114" s="27"/>
      <c r="F114" s="27"/>
      <c r="G114" s="33" t="s">
        <v>4</v>
      </c>
      <c r="H114" s="33"/>
      <c r="I114" s="32" t="str">
        <f t="shared" si="6"/>
        <v xml:space="preserve"> </v>
      </c>
      <c r="J114" s="31">
        <f>SUM(J107:J113)</f>
        <v>0</v>
      </c>
      <c r="K114" s="591">
        <f>'6B-1'!I115</f>
        <v>0</v>
      </c>
      <c r="L114" s="8"/>
    </row>
    <row r="115" spans="2:12" ht="7.5" customHeight="1" thickBot="1" x14ac:dyDescent="0.3">
      <c r="B115" s="12"/>
      <c r="C115" s="28"/>
      <c r="D115" s="27"/>
      <c r="E115" s="27"/>
      <c r="F115" s="27"/>
      <c r="G115" s="27"/>
      <c r="H115" s="27"/>
      <c r="I115" s="26"/>
      <c r="J115" s="25"/>
      <c r="K115" s="26"/>
      <c r="L115" s="8"/>
    </row>
    <row r="116" spans="2:12" x14ac:dyDescent="0.25">
      <c r="B116" s="12"/>
      <c r="C116" s="24" t="s">
        <v>3</v>
      </c>
      <c r="D116" s="572"/>
      <c r="E116" s="23"/>
      <c r="F116" s="23"/>
      <c r="G116" s="23"/>
      <c r="H116" s="23"/>
      <c r="I116" s="573"/>
      <c r="J116" s="574">
        <f>J24+J43+J59+J64+J72+J83+J89+J103+J114</f>
        <v>0</v>
      </c>
      <c r="K116" s="586">
        <f>K24+K43+K59+K64+K72+K83+K89+K103+K114</f>
        <v>0</v>
      </c>
      <c r="L116" s="8"/>
    </row>
    <row r="117" spans="2:12" ht="15.75" thickBot="1" x14ac:dyDescent="0.3">
      <c r="B117" s="12"/>
      <c r="C117" s="19" t="s">
        <v>2</v>
      </c>
      <c r="D117" s="19"/>
      <c r="E117" s="575"/>
      <c r="F117" s="575"/>
      <c r="G117" s="575"/>
      <c r="H117" s="575"/>
      <c r="I117" s="576"/>
      <c r="J117" s="17">
        <f>'7'!F23</f>
        <v>0</v>
      </c>
      <c r="K117" s="587"/>
      <c r="L117" s="8"/>
    </row>
    <row r="118" spans="2:12" x14ac:dyDescent="0.25">
      <c r="B118" s="12"/>
      <c r="C118" s="11"/>
      <c r="D118" s="11"/>
      <c r="E118" s="11"/>
      <c r="F118" s="11"/>
      <c r="G118" s="636" t="str">
        <f>IF(J116&lt;&gt;J117,"ERROR: Total Cost does not match Total Sources (Form 7)","")</f>
        <v/>
      </c>
      <c r="H118" s="636"/>
      <c r="I118" s="636"/>
      <c r="J118" s="636"/>
      <c r="K118" s="636"/>
      <c r="L118" s="8"/>
    </row>
    <row r="119" spans="2:12" ht="16.5" thickBot="1" x14ac:dyDescent="0.3">
      <c r="B119" s="7"/>
      <c r="C119" s="5"/>
      <c r="D119" s="5"/>
      <c r="E119" s="5"/>
      <c r="F119" s="5"/>
      <c r="G119" s="5"/>
      <c r="H119" s="5"/>
      <c r="I119" s="5"/>
      <c r="J119" s="6" t="s">
        <v>1</v>
      </c>
      <c r="K119" s="5"/>
      <c r="L119" s="4"/>
    </row>
    <row r="122" spans="2:12" x14ac:dyDescent="0.25">
      <c r="J122" s="3"/>
    </row>
    <row r="123" spans="2:12" x14ac:dyDescent="0.25">
      <c r="J123" s="2"/>
    </row>
  </sheetData>
  <sheetProtection algorithmName="SHA-512" hashValue="lJBRZ0taYTryEJ96BFbhr+u531FtoB1XhOFOmnKwwh0cVY8cHxIlYEJoQeBxnbqAay1s98TB5M7mgBr6PNl2yQ==" saltValue="UR4o2OZkCAOO9CT/ofdyHA==" spinCount="100000" sheet="1" formatCells="0" formatColumns="0" formatRows="0"/>
  <mergeCells count="10">
    <mergeCell ref="K14:K16"/>
    <mergeCell ref="C10:K10"/>
    <mergeCell ref="I13:I16"/>
    <mergeCell ref="J13:J16"/>
    <mergeCell ref="E23:G23"/>
    <mergeCell ref="E42:G42"/>
    <mergeCell ref="E58:G58"/>
    <mergeCell ref="E82:G82"/>
    <mergeCell ref="E88:G88"/>
    <mergeCell ref="G118:K118"/>
  </mergeCells>
  <conditionalFormatting sqref="J117">
    <cfRule type="expression" dxfId="3" priority="29">
      <formula>$J$117&lt;&gt;(#REF!+#REF!)</formula>
    </cfRule>
  </conditionalFormatting>
  <conditionalFormatting sqref="G118">
    <cfRule type="cellIs" dxfId="2" priority="2" operator="equal">
      <formula>"ERROR: Total Cost does not match Total Sources (Form 7)"</formula>
    </cfRule>
  </conditionalFormatting>
  <conditionalFormatting sqref="J18:J23 J62:J63 J27:J42 J46:J58 J67:J71 J75:J82 J86:J88 J92:J102 J107:J113">
    <cfRule type="expression" dxfId="1" priority="31">
      <formula>J18&lt;&gt;(K18+#REF!)</formula>
    </cfRule>
  </conditionalFormatting>
  <dataValidations disablePrompts="1" count="2">
    <dataValidation allowBlank="1" showInputMessage="1" showErrorMessage="1" promptTitle="New Construction Contingency %" prompt="Defined as New Construction Contingency divided by the sum of New Building, Contractor Profit, Contractor Overhead, and Bond Premium amounts _x000a__x000a_% = J26 / (J22+J24+J25+J34))" sqref="G32"/>
    <dataValidation allowBlank="1" showInputMessage="1" showErrorMessage="1" promptTitle="Rehab Contingency %" prompt="Defined as Rehab Contingency divided by the sum of Rehab, Contractor Profit, Contractor Overhead, and Bond Premium amounts_x000a__x000a_% =J27 / (J23+J24+J25+J34)" sqref="G33"/>
  </dataValidations>
  <printOptions horizontalCentered="1"/>
  <pageMargins left="0.25" right="0.25" top="0.75" bottom="0.75" header="0.3" footer="0.3"/>
  <pageSetup scale="78" fitToHeight="2" orientation="portrait" r:id="rId1"/>
  <headerFooter alignWithMargins="0">
    <oddFooter>&amp;LForm 6A
Total Development Budget&amp;CCFA Homeownership Forms&amp;REdition: 2017
Version 1.0</oddFooter>
  </headerFooter>
  <rowBreaks count="1" manualBreakCount="1">
    <brk id="65" min="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120"/>
  <sheetViews>
    <sheetView showGridLines="0" topLeftCell="A7" zoomScaleNormal="100" zoomScaleSheetLayoutView="100" workbookViewId="0">
      <selection activeCell="D57" sqref="D57"/>
    </sheetView>
  </sheetViews>
  <sheetFormatPr defaultRowHeight="15" x14ac:dyDescent="0.25"/>
  <cols>
    <col min="1" max="2" width="1.7109375" style="1" customWidth="1"/>
    <col min="3" max="3" width="2.85546875" style="1" customWidth="1"/>
    <col min="4" max="4" width="5.7109375" style="1" customWidth="1"/>
    <col min="5" max="5" width="8.5703125" style="1" customWidth="1"/>
    <col min="6" max="6" width="12.85546875" style="1" customWidth="1"/>
    <col min="7" max="7" width="10.7109375" style="1" customWidth="1"/>
    <col min="8" max="8" width="1.42578125" style="1" customWidth="1"/>
    <col min="9" max="9" width="11.42578125" style="1" customWidth="1"/>
    <col min="10" max="15" width="9.140625" style="1"/>
    <col min="16" max="16" width="1.7109375" style="1" customWidth="1"/>
    <col min="17" max="16384" width="9.140625" style="1"/>
  </cols>
  <sheetData>
    <row r="9" spans="2:16" ht="9" customHeight="1" thickBot="1" x14ac:dyDescent="0.3"/>
    <row r="10" spans="2:16" ht="9" customHeight="1" x14ac:dyDescent="0.25">
      <c r="B10" s="113"/>
      <c r="C10" s="111"/>
      <c r="D10" s="111"/>
      <c r="E10" s="111"/>
      <c r="F10" s="111"/>
      <c r="G10" s="111"/>
      <c r="H10" s="111"/>
      <c r="I10" s="112"/>
      <c r="J10" s="112"/>
      <c r="K10" s="111"/>
      <c r="L10" s="111"/>
      <c r="M10" s="110"/>
      <c r="N10" s="110"/>
      <c r="O10" s="110"/>
      <c r="P10" s="109"/>
    </row>
    <row r="11" spans="2:16" ht="18.75" x14ac:dyDescent="0.3">
      <c r="B11" s="12"/>
      <c r="C11" s="639" t="s">
        <v>219</v>
      </c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107"/>
    </row>
    <row r="12" spans="2:16" ht="15" customHeight="1" x14ac:dyDescent="0.25">
      <c r="B12" s="12"/>
      <c r="C12" s="46"/>
      <c r="D12" s="46"/>
      <c r="E12" s="46"/>
      <c r="F12" s="46"/>
      <c r="G12" s="46"/>
      <c r="H12" s="46"/>
      <c r="I12" s="79"/>
      <c r="J12" s="79"/>
      <c r="K12" s="46"/>
      <c r="L12" s="46"/>
      <c r="M12" s="108"/>
      <c r="N12" s="108"/>
      <c r="O12" s="108"/>
      <c r="P12" s="107"/>
    </row>
    <row r="13" spans="2:16" ht="7.5" customHeight="1" thickBot="1" x14ac:dyDescent="0.3">
      <c r="B13" s="106"/>
      <c r="C13" s="26"/>
      <c r="D13" s="105"/>
      <c r="E13" s="79"/>
      <c r="F13" s="79"/>
      <c r="G13" s="79"/>
      <c r="H13" s="79"/>
      <c r="I13" s="26"/>
      <c r="J13" s="79"/>
      <c r="K13" s="26"/>
      <c r="L13" s="26"/>
      <c r="M13" s="26"/>
      <c r="N13" s="26"/>
      <c r="O13" s="26"/>
      <c r="P13" s="99"/>
    </row>
    <row r="14" spans="2:16" ht="15" customHeight="1" x14ac:dyDescent="0.25">
      <c r="B14" s="12"/>
      <c r="C14" s="104" t="s">
        <v>87</v>
      </c>
      <c r="D14" s="535"/>
      <c r="E14" s="79"/>
      <c r="F14" s="536"/>
      <c r="G14" s="79"/>
      <c r="H14" s="79"/>
      <c r="I14" s="647" t="s">
        <v>99</v>
      </c>
      <c r="J14" s="648"/>
      <c r="K14" s="648"/>
      <c r="L14" s="648"/>
      <c r="M14" s="648"/>
      <c r="N14" s="648"/>
      <c r="O14" s="649"/>
      <c r="P14" s="99"/>
    </row>
    <row r="15" spans="2:16" ht="15" customHeight="1" x14ac:dyDescent="0.25">
      <c r="B15" s="12"/>
      <c r="C15" s="26"/>
      <c r="D15" s="79"/>
      <c r="E15" s="79"/>
      <c r="F15" s="79"/>
      <c r="G15" s="79"/>
      <c r="H15" s="79"/>
      <c r="I15" s="650" t="s">
        <v>83</v>
      </c>
      <c r="J15" s="101" t="s">
        <v>82</v>
      </c>
      <c r="K15" s="101" t="s">
        <v>82</v>
      </c>
      <c r="L15" s="101" t="s">
        <v>82</v>
      </c>
      <c r="M15" s="101" t="s">
        <v>82</v>
      </c>
      <c r="N15" s="101" t="s">
        <v>82</v>
      </c>
      <c r="O15" s="100" t="s">
        <v>82</v>
      </c>
      <c r="P15" s="99"/>
    </row>
    <row r="16" spans="2:16" x14ac:dyDescent="0.25">
      <c r="B16" s="12"/>
      <c r="C16" s="26"/>
      <c r="D16" s="79"/>
      <c r="E16" s="79"/>
      <c r="F16" s="79"/>
      <c r="G16" s="79"/>
      <c r="H16" s="79"/>
      <c r="I16" s="650"/>
      <c r="J16" s="643" t="s">
        <v>81</v>
      </c>
      <c r="K16" s="643" t="s">
        <v>81</v>
      </c>
      <c r="L16" s="643" t="s">
        <v>81</v>
      </c>
      <c r="M16" s="643" t="s">
        <v>81</v>
      </c>
      <c r="N16" s="643" t="s">
        <v>81</v>
      </c>
      <c r="O16" s="645" t="s">
        <v>81</v>
      </c>
      <c r="P16" s="99"/>
    </row>
    <row r="17" spans="2:16" ht="15.75" thickBot="1" x14ac:dyDescent="0.3">
      <c r="B17" s="12"/>
      <c r="C17" s="26"/>
      <c r="D17" s="79"/>
      <c r="E17" s="98"/>
      <c r="F17" s="98"/>
      <c r="G17" s="98"/>
      <c r="H17" s="98"/>
      <c r="I17" s="651"/>
      <c r="J17" s="644"/>
      <c r="K17" s="644"/>
      <c r="L17" s="644"/>
      <c r="M17" s="644"/>
      <c r="N17" s="644"/>
      <c r="O17" s="646"/>
      <c r="P17" s="8"/>
    </row>
    <row r="18" spans="2:16" ht="15.75" thickBot="1" x14ac:dyDescent="0.3">
      <c r="B18" s="12"/>
      <c r="C18" s="537" t="s">
        <v>80</v>
      </c>
      <c r="D18" s="537"/>
      <c r="E18" s="537"/>
      <c r="F18" s="537"/>
      <c r="G18" s="537"/>
      <c r="H18" s="53"/>
      <c r="I18" s="53"/>
      <c r="J18" s="79"/>
      <c r="K18" s="26"/>
      <c r="L18" s="26"/>
      <c r="M18" s="74"/>
      <c r="N18" s="73"/>
      <c r="O18" s="73"/>
      <c r="P18" s="8"/>
    </row>
    <row r="19" spans="2:16" x14ac:dyDescent="0.25">
      <c r="B19" s="12"/>
      <c r="C19" s="26"/>
      <c r="D19" s="97" t="s">
        <v>79</v>
      </c>
      <c r="E19" s="97"/>
      <c r="F19" s="97"/>
      <c r="G19" s="97"/>
      <c r="H19" s="97"/>
      <c r="I19" s="96">
        <f t="shared" ref="I19:I24" si="0">SUM(J19:O19)</f>
        <v>0</v>
      </c>
      <c r="J19" s="47"/>
      <c r="K19" s="95"/>
      <c r="L19" s="95"/>
      <c r="M19" s="95"/>
      <c r="N19" s="95"/>
      <c r="O19" s="300"/>
      <c r="P19" s="8"/>
    </row>
    <row r="20" spans="2:16" x14ac:dyDescent="0.25">
      <c r="B20" s="12"/>
      <c r="C20" s="26"/>
      <c r="D20" s="94" t="s">
        <v>78</v>
      </c>
      <c r="E20" s="94"/>
      <c r="F20" s="94"/>
      <c r="G20" s="94"/>
      <c r="H20" s="94"/>
      <c r="I20" s="93">
        <f t="shared" si="0"/>
        <v>0</v>
      </c>
      <c r="J20" s="41"/>
      <c r="K20" s="92"/>
      <c r="L20" s="92"/>
      <c r="M20" s="92"/>
      <c r="N20" s="92"/>
      <c r="O20" s="301"/>
      <c r="P20" s="8"/>
    </row>
    <row r="21" spans="2:16" x14ac:dyDescent="0.25">
      <c r="B21" s="12"/>
      <c r="C21" s="26"/>
      <c r="D21" s="27" t="s">
        <v>77</v>
      </c>
      <c r="E21" s="27"/>
      <c r="F21" s="27"/>
      <c r="G21" s="27"/>
      <c r="H21" s="27"/>
      <c r="I21" s="93">
        <f t="shared" si="0"/>
        <v>0</v>
      </c>
      <c r="J21" s="41"/>
      <c r="K21" s="92"/>
      <c r="L21" s="92"/>
      <c r="M21" s="92"/>
      <c r="N21" s="92"/>
      <c r="O21" s="301"/>
      <c r="P21" s="8"/>
    </row>
    <row r="22" spans="2:16" x14ac:dyDescent="0.25">
      <c r="B22" s="12"/>
      <c r="C22" s="26"/>
      <c r="D22" s="27" t="s">
        <v>76</v>
      </c>
      <c r="E22" s="27"/>
      <c r="F22" s="27"/>
      <c r="G22" s="27"/>
      <c r="H22" s="27"/>
      <c r="I22" s="93">
        <f t="shared" si="0"/>
        <v>0</v>
      </c>
      <c r="J22" s="41"/>
      <c r="K22" s="92"/>
      <c r="L22" s="92"/>
      <c r="M22" s="92"/>
      <c r="N22" s="92"/>
      <c r="O22" s="301"/>
      <c r="P22" s="8"/>
    </row>
    <row r="23" spans="2:16" x14ac:dyDescent="0.25">
      <c r="B23" s="12"/>
      <c r="C23" s="26"/>
      <c r="D23" s="28" t="s">
        <v>75</v>
      </c>
      <c r="E23" s="28"/>
      <c r="F23" s="28"/>
      <c r="G23" s="28"/>
      <c r="H23" s="28"/>
      <c r="I23" s="93">
        <f t="shared" si="0"/>
        <v>0</v>
      </c>
      <c r="J23" s="41"/>
      <c r="K23" s="92"/>
      <c r="L23" s="92"/>
      <c r="M23" s="92"/>
      <c r="N23" s="92"/>
      <c r="O23" s="301"/>
      <c r="P23" s="8"/>
    </row>
    <row r="24" spans="2:16" x14ac:dyDescent="0.25">
      <c r="B24" s="12"/>
      <c r="C24" s="26"/>
      <c r="D24" s="28" t="s">
        <v>25</v>
      </c>
      <c r="E24" s="633"/>
      <c r="F24" s="652"/>
      <c r="G24" s="635"/>
      <c r="H24" s="91"/>
      <c r="I24" s="90">
        <f t="shared" si="0"/>
        <v>0</v>
      </c>
      <c r="J24" s="81"/>
      <c r="K24" s="89"/>
      <c r="L24" s="89"/>
      <c r="M24" s="89"/>
      <c r="N24" s="89"/>
      <c r="O24" s="302"/>
      <c r="P24" s="8"/>
    </row>
    <row r="25" spans="2:16" ht="15.75" thickBot="1" x14ac:dyDescent="0.3">
      <c r="B25" s="12"/>
      <c r="C25" s="26"/>
      <c r="D25" s="27"/>
      <c r="E25" s="27"/>
      <c r="F25" s="27"/>
      <c r="G25" s="33" t="s">
        <v>4</v>
      </c>
      <c r="H25" s="33"/>
      <c r="I25" s="16">
        <f t="shared" ref="I25:O25" si="1">SUM(I19:I24)</f>
        <v>0</v>
      </c>
      <c r="J25" s="30">
        <f t="shared" si="1"/>
        <v>0</v>
      </c>
      <c r="K25" s="29">
        <f t="shared" si="1"/>
        <v>0</v>
      </c>
      <c r="L25" s="29">
        <f t="shared" si="1"/>
        <v>0</v>
      </c>
      <c r="M25" s="29">
        <f t="shared" si="1"/>
        <v>0</v>
      </c>
      <c r="N25" s="29">
        <f t="shared" si="1"/>
        <v>0</v>
      </c>
      <c r="O25" s="62">
        <f t="shared" si="1"/>
        <v>0</v>
      </c>
      <c r="P25" s="8"/>
    </row>
    <row r="26" spans="2:16" ht="3.75" customHeight="1" x14ac:dyDescent="0.25">
      <c r="B26" s="12"/>
      <c r="C26" s="27"/>
      <c r="D26" s="27"/>
      <c r="E26" s="27"/>
      <c r="F26" s="27"/>
      <c r="G26" s="27"/>
      <c r="H26" s="27"/>
      <c r="I26" s="26"/>
      <c r="J26" s="9"/>
      <c r="K26" s="9"/>
      <c r="L26" s="9"/>
      <c r="M26" s="9"/>
      <c r="N26" s="26"/>
      <c r="O26" s="9"/>
      <c r="P26" s="8"/>
    </row>
    <row r="27" spans="2:16" ht="15.75" thickBot="1" x14ac:dyDescent="0.3">
      <c r="B27" s="12"/>
      <c r="C27" s="537" t="s">
        <v>74</v>
      </c>
      <c r="D27" s="537"/>
      <c r="E27" s="537"/>
      <c r="F27" s="537"/>
      <c r="G27" s="537"/>
      <c r="H27" s="53"/>
      <c r="I27" s="53"/>
      <c r="J27" s="79"/>
      <c r="K27" s="26"/>
      <c r="L27" s="26"/>
      <c r="M27" s="74"/>
      <c r="N27" s="73"/>
      <c r="O27" s="73"/>
      <c r="P27" s="8"/>
    </row>
    <row r="28" spans="2:16" x14ac:dyDescent="0.25">
      <c r="B28" s="12"/>
      <c r="C28" s="26"/>
      <c r="D28" s="52" t="s">
        <v>73</v>
      </c>
      <c r="E28" s="52"/>
      <c r="F28" s="52"/>
      <c r="G28" s="52"/>
      <c r="H28" s="52"/>
      <c r="I28" s="49">
        <f t="shared" ref="I28:I43" si="2">SUM(J28:O28)</f>
        <v>0</v>
      </c>
      <c r="J28" s="47"/>
      <c r="K28" s="48"/>
      <c r="L28" s="48"/>
      <c r="M28" s="48"/>
      <c r="N28" s="48"/>
      <c r="O28" s="303"/>
      <c r="P28" s="8"/>
    </row>
    <row r="29" spans="2:16" x14ac:dyDescent="0.25">
      <c r="B29" s="12"/>
      <c r="C29" s="26"/>
      <c r="D29" s="27" t="s">
        <v>72</v>
      </c>
      <c r="E29" s="27"/>
      <c r="F29" s="27"/>
      <c r="G29" s="27"/>
      <c r="H29" s="27"/>
      <c r="I29" s="65">
        <f t="shared" si="2"/>
        <v>0</v>
      </c>
      <c r="J29" s="41"/>
      <c r="K29" s="42"/>
      <c r="L29" s="42"/>
      <c r="M29" s="42"/>
      <c r="N29" s="42"/>
      <c r="O29" s="40"/>
      <c r="P29" s="8"/>
    </row>
    <row r="30" spans="2:16" x14ac:dyDescent="0.25">
      <c r="B30" s="12"/>
      <c r="C30" s="26"/>
      <c r="D30" s="27" t="s">
        <v>71</v>
      </c>
      <c r="E30" s="27"/>
      <c r="F30" s="27"/>
      <c r="G30" s="27"/>
      <c r="H30" s="27"/>
      <c r="I30" s="65">
        <f t="shared" si="2"/>
        <v>0</v>
      </c>
      <c r="J30" s="41"/>
      <c r="K30" s="42"/>
      <c r="L30" s="42"/>
      <c r="M30" s="42"/>
      <c r="N30" s="42"/>
      <c r="O30" s="40"/>
      <c r="P30" s="8"/>
    </row>
    <row r="31" spans="2:16" x14ac:dyDescent="0.25">
      <c r="B31" s="12"/>
      <c r="C31" s="26"/>
      <c r="D31" s="27" t="s">
        <v>70</v>
      </c>
      <c r="E31" s="27"/>
      <c r="F31" s="27"/>
      <c r="G31" s="27"/>
      <c r="H31" s="27"/>
      <c r="I31" s="65">
        <f t="shared" si="2"/>
        <v>0</v>
      </c>
      <c r="J31" s="41"/>
      <c r="K31" s="42"/>
      <c r="L31" s="42"/>
      <c r="M31" s="42"/>
      <c r="N31" s="42"/>
      <c r="O31" s="40"/>
      <c r="P31" s="8"/>
    </row>
    <row r="32" spans="2:16" x14ac:dyDescent="0.25">
      <c r="B32" s="12"/>
      <c r="C32" s="26"/>
      <c r="D32" s="27" t="s">
        <v>69</v>
      </c>
      <c r="E32" s="27"/>
      <c r="F32" s="27"/>
      <c r="G32" s="27"/>
      <c r="H32" s="27"/>
      <c r="I32" s="65">
        <f t="shared" si="2"/>
        <v>0</v>
      </c>
      <c r="J32" s="41"/>
      <c r="K32" s="42"/>
      <c r="L32" s="42"/>
      <c r="M32" s="42"/>
      <c r="N32" s="42"/>
      <c r="O32" s="40"/>
      <c r="P32" s="8"/>
    </row>
    <row r="33" spans="2:16" x14ac:dyDescent="0.25">
      <c r="B33" s="12"/>
      <c r="C33" s="26"/>
      <c r="D33" s="27" t="s">
        <v>68</v>
      </c>
      <c r="E33" s="27"/>
      <c r="F33" s="27"/>
      <c r="G33" s="538">
        <f>IFERROR(#REF!/(#REF!+#REF!+#REF!+#REF!),)</f>
        <v>0</v>
      </c>
      <c r="H33" s="87"/>
      <c r="I33" s="65">
        <f t="shared" si="2"/>
        <v>0</v>
      </c>
      <c r="J33" s="41"/>
      <c r="K33" s="42"/>
      <c r="L33" s="42"/>
      <c r="M33" s="42"/>
      <c r="N33" s="42"/>
      <c r="O33" s="40"/>
      <c r="P33" s="8"/>
    </row>
    <row r="34" spans="2:16" x14ac:dyDescent="0.25">
      <c r="B34" s="12"/>
      <c r="C34" s="26"/>
      <c r="D34" s="27" t="s">
        <v>67</v>
      </c>
      <c r="E34" s="27"/>
      <c r="F34" s="27"/>
      <c r="G34" s="538">
        <f>IFERROR(#REF!/(#REF!+#REF!+#REF!+#REF!),)</f>
        <v>0</v>
      </c>
      <c r="H34" s="87"/>
      <c r="I34" s="65">
        <f t="shared" si="2"/>
        <v>0</v>
      </c>
      <c r="J34" s="41"/>
      <c r="K34" s="42"/>
      <c r="L34" s="42"/>
      <c r="M34" s="42"/>
      <c r="N34" s="42"/>
      <c r="O34" s="40"/>
      <c r="P34" s="8"/>
    </row>
    <row r="35" spans="2:16" x14ac:dyDescent="0.25">
      <c r="B35" s="12"/>
      <c r="C35" s="26"/>
      <c r="D35" s="27" t="s">
        <v>66</v>
      </c>
      <c r="E35" s="27"/>
      <c r="F35" s="27"/>
      <c r="G35" s="27"/>
      <c r="H35" s="27"/>
      <c r="I35" s="65">
        <f t="shared" si="2"/>
        <v>0</v>
      </c>
      <c r="J35" s="41"/>
      <c r="K35" s="42"/>
      <c r="L35" s="42"/>
      <c r="M35" s="42"/>
      <c r="N35" s="42"/>
      <c r="O35" s="40"/>
      <c r="P35" s="8"/>
    </row>
    <row r="36" spans="2:16" x14ac:dyDescent="0.25">
      <c r="B36" s="12"/>
      <c r="C36" s="26"/>
      <c r="D36" s="27" t="s">
        <v>65</v>
      </c>
      <c r="E36" s="27"/>
      <c r="F36" s="27"/>
      <c r="G36" s="27"/>
      <c r="H36" s="27"/>
      <c r="I36" s="65">
        <f t="shared" si="2"/>
        <v>0</v>
      </c>
      <c r="J36" s="41"/>
      <c r="K36" s="42"/>
      <c r="L36" s="42"/>
      <c r="M36" s="42"/>
      <c r="N36" s="42"/>
      <c r="O36" s="40"/>
      <c r="P36" s="8"/>
    </row>
    <row r="37" spans="2:16" x14ac:dyDescent="0.25">
      <c r="B37" s="12"/>
      <c r="C37" s="26"/>
      <c r="D37" s="27" t="s">
        <v>64</v>
      </c>
      <c r="E37" s="27"/>
      <c r="F37" s="27"/>
      <c r="G37" s="27"/>
      <c r="H37" s="27"/>
      <c r="I37" s="65">
        <f t="shared" si="2"/>
        <v>0</v>
      </c>
      <c r="J37" s="41"/>
      <c r="K37" s="42"/>
      <c r="L37" s="42"/>
      <c r="M37" s="42"/>
      <c r="N37" s="42"/>
      <c r="O37" s="40"/>
      <c r="P37" s="8"/>
    </row>
    <row r="38" spans="2:16" x14ac:dyDescent="0.25">
      <c r="B38" s="12"/>
      <c r="C38" s="26"/>
      <c r="D38" s="27" t="s">
        <v>63</v>
      </c>
      <c r="E38" s="27"/>
      <c r="F38" s="27"/>
      <c r="G38" s="27"/>
      <c r="H38" s="27"/>
      <c r="I38" s="65">
        <f t="shared" si="2"/>
        <v>0</v>
      </c>
      <c r="J38" s="41"/>
      <c r="K38" s="42"/>
      <c r="L38" s="42"/>
      <c r="M38" s="42"/>
      <c r="N38" s="42"/>
      <c r="O38" s="40"/>
      <c r="P38" s="8"/>
    </row>
    <row r="39" spans="2:16" x14ac:dyDescent="0.25">
      <c r="B39" s="12"/>
      <c r="C39" s="26"/>
      <c r="D39" s="27" t="s">
        <v>62</v>
      </c>
      <c r="E39" s="27"/>
      <c r="F39" s="27"/>
      <c r="G39" s="27"/>
      <c r="H39" s="27"/>
      <c r="I39" s="65">
        <f t="shared" si="2"/>
        <v>0</v>
      </c>
      <c r="J39" s="41"/>
      <c r="K39" s="42"/>
      <c r="L39" s="42"/>
      <c r="M39" s="42"/>
      <c r="N39" s="42"/>
      <c r="O39" s="40"/>
      <c r="P39" s="8"/>
    </row>
    <row r="40" spans="2:16" x14ac:dyDescent="0.25">
      <c r="B40" s="12"/>
      <c r="C40" s="26"/>
      <c r="D40" s="27" t="s">
        <v>61</v>
      </c>
      <c r="E40" s="27"/>
      <c r="F40" s="27"/>
      <c r="G40" s="27"/>
      <c r="H40" s="27"/>
      <c r="I40" s="65">
        <f t="shared" si="2"/>
        <v>0</v>
      </c>
      <c r="J40" s="41"/>
      <c r="K40" s="42"/>
      <c r="L40" s="42"/>
      <c r="M40" s="42"/>
      <c r="N40" s="42"/>
      <c r="O40" s="40"/>
      <c r="P40" s="8"/>
    </row>
    <row r="41" spans="2:16" x14ac:dyDescent="0.25">
      <c r="B41" s="12"/>
      <c r="C41" s="26"/>
      <c r="D41" s="27" t="s">
        <v>60</v>
      </c>
      <c r="E41" s="27"/>
      <c r="F41" s="27"/>
      <c r="G41" s="27"/>
      <c r="H41" s="27"/>
      <c r="I41" s="65">
        <f t="shared" si="2"/>
        <v>0</v>
      </c>
      <c r="J41" s="41"/>
      <c r="K41" s="42"/>
      <c r="L41" s="42"/>
      <c r="M41" s="42"/>
      <c r="N41" s="42"/>
      <c r="O41" s="40"/>
      <c r="P41" s="8"/>
    </row>
    <row r="42" spans="2:16" x14ac:dyDescent="0.25">
      <c r="B42" s="12"/>
      <c r="C42" s="26"/>
      <c r="D42" s="27" t="s">
        <v>59</v>
      </c>
      <c r="E42" s="27"/>
      <c r="F42" s="27"/>
      <c r="G42" s="27"/>
      <c r="H42" s="27"/>
      <c r="I42" s="65">
        <f t="shared" si="2"/>
        <v>0</v>
      </c>
      <c r="J42" s="41"/>
      <c r="K42" s="42"/>
      <c r="L42" s="42"/>
      <c r="M42" s="42"/>
      <c r="N42" s="42"/>
      <c r="O42" s="40"/>
      <c r="P42" s="8"/>
    </row>
    <row r="43" spans="2:16" x14ac:dyDescent="0.25">
      <c r="B43" s="12"/>
      <c r="C43" s="26"/>
      <c r="D43" s="66" t="s">
        <v>25</v>
      </c>
      <c r="E43" s="633"/>
      <c r="F43" s="652"/>
      <c r="G43" s="635"/>
      <c r="H43" s="66"/>
      <c r="I43" s="75">
        <f t="shared" si="2"/>
        <v>0</v>
      </c>
      <c r="J43" s="35"/>
      <c r="K43" s="36"/>
      <c r="L43" s="36"/>
      <c r="M43" s="36"/>
      <c r="N43" s="36"/>
      <c r="O43" s="34"/>
      <c r="P43" s="8"/>
    </row>
    <row r="44" spans="2:16" ht="15.75" thickBot="1" x14ac:dyDescent="0.3">
      <c r="B44" s="12"/>
      <c r="C44" s="26"/>
      <c r="D44" s="27"/>
      <c r="E44" s="27"/>
      <c r="F44" s="27"/>
      <c r="G44" s="33" t="s">
        <v>4</v>
      </c>
      <c r="H44" s="33"/>
      <c r="I44" s="16">
        <f t="shared" ref="I44:O44" si="3">SUM(I28:I43)</f>
        <v>0</v>
      </c>
      <c r="J44" s="30">
        <f t="shared" si="3"/>
        <v>0</v>
      </c>
      <c r="K44" s="29">
        <f t="shared" si="3"/>
        <v>0</v>
      </c>
      <c r="L44" s="29">
        <f t="shared" si="3"/>
        <v>0</v>
      </c>
      <c r="M44" s="29">
        <f t="shared" si="3"/>
        <v>0</v>
      </c>
      <c r="N44" s="29">
        <f t="shared" si="3"/>
        <v>0</v>
      </c>
      <c r="O44" s="62">
        <f t="shared" si="3"/>
        <v>0</v>
      </c>
      <c r="P44" s="8"/>
    </row>
    <row r="45" spans="2:16" ht="9" customHeight="1" x14ac:dyDescent="0.25">
      <c r="B45" s="12"/>
      <c r="C45" s="27"/>
      <c r="D45" s="27"/>
      <c r="E45" s="27"/>
      <c r="F45" s="27"/>
      <c r="G45" s="27"/>
      <c r="H45" s="27"/>
      <c r="I45" s="78"/>
      <c r="J45" s="77"/>
      <c r="K45" s="76"/>
      <c r="L45" s="76"/>
      <c r="M45" s="76"/>
      <c r="N45" s="78"/>
      <c r="O45" s="76"/>
      <c r="P45" s="8"/>
    </row>
    <row r="46" spans="2:16" ht="15.75" thickBot="1" x14ac:dyDescent="0.3">
      <c r="B46" s="12"/>
      <c r="C46" s="537" t="s">
        <v>58</v>
      </c>
      <c r="D46" s="537"/>
      <c r="E46" s="537"/>
      <c r="F46" s="537"/>
      <c r="G46" s="537"/>
      <c r="H46" s="53"/>
      <c r="I46" s="53"/>
      <c r="J46" s="79"/>
      <c r="K46" s="26"/>
      <c r="L46" s="26"/>
      <c r="M46" s="74"/>
      <c r="N46" s="73"/>
      <c r="O46" s="73"/>
      <c r="P46" s="8"/>
    </row>
    <row r="47" spans="2:16" x14ac:dyDescent="0.25">
      <c r="B47" s="12"/>
      <c r="C47" s="26"/>
      <c r="D47" s="52" t="s">
        <v>57</v>
      </c>
      <c r="E47" s="52"/>
      <c r="F47" s="52"/>
      <c r="G47" s="52"/>
      <c r="H47" s="52"/>
      <c r="I47" s="49">
        <f t="shared" ref="I47:I59" si="4">SUM(J47:O47)</f>
        <v>0</v>
      </c>
      <c r="J47" s="47"/>
      <c r="K47" s="48"/>
      <c r="L47" s="48"/>
      <c r="M47" s="48"/>
      <c r="N47" s="48"/>
      <c r="O47" s="303"/>
      <c r="P47" s="8"/>
    </row>
    <row r="48" spans="2:16" x14ac:dyDescent="0.25">
      <c r="B48" s="12"/>
      <c r="C48" s="26"/>
      <c r="D48" s="27" t="s">
        <v>56</v>
      </c>
      <c r="E48" s="27"/>
      <c r="F48" s="27"/>
      <c r="G48" s="27"/>
      <c r="H48" s="27"/>
      <c r="I48" s="65">
        <f t="shared" si="4"/>
        <v>0</v>
      </c>
      <c r="J48" s="41"/>
      <c r="K48" s="42"/>
      <c r="L48" s="42"/>
      <c r="M48" s="42"/>
      <c r="N48" s="42"/>
      <c r="O48" s="40"/>
      <c r="P48" s="8"/>
    </row>
    <row r="49" spans="2:16" x14ac:dyDescent="0.25">
      <c r="B49" s="12"/>
      <c r="C49" s="26"/>
      <c r="D49" s="27" t="s">
        <v>55</v>
      </c>
      <c r="E49" s="27"/>
      <c r="F49" s="27"/>
      <c r="G49" s="27"/>
      <c r="H49" s="27"/>
      <c r="I49" s="65">
        <f t="shared" si="4"/>
        <v>0</v>
      </c>
      <c r="J49" s="41"/>
      <c r="K49" s="42"/>
      <c r="L49" s="42"/>
      <c r="M49" s="42"/>
      <c r="N49" s="42"/>
      <c r="O49" s="40"/>
      <c r="P49" s="8"/>
    </row>
    <row r="50" spans="2:16" x14ac:dyDescent="0.25">
      <c r="B50" s="12"/>
      <c r="C50" s="26"/>
      <c r="D50" s="27" t="s">
        <v>54</v>
      </c>
      <c r="E50" s="27"/>
      <c r="F50" s="27"/>
      <c r="G50" s="27"/>
      <c r="H50" s="27"/>
      <c r="I50" s="65">
        <f t="shared" si="4"/>
        <v>0</v>
      </c>
      <c r="J50" s="41"/>
      <c r="K50" s="42"/>
      <c r="L50" s="42"/>
      <c r="M50" s="42"/>
      <c r="N50" s="42"/>
      <c r="O50" s="40"/>
      <c r="P50" s="8"/>
    </row>
    <row r="51" spans="2:16" x14ac:dyDescent="0.25">
      <c r="B51" s="12"/>
      <c r="C51" s="26"/>
      <c r="D51" s="28" t="s">
        <v>53</v>
      </c>
      <c r="E51" s="28"/>
      <c r="F51" s="28"/>
      <c r="G51" s="28"/>
      <c r="H51" s="28"/>
      <c r="I51" s="65">
        <f t="shared" si="4"/>
        <v>0</v>
      </c>
      <c r="J51" s="41"/>
      <c r="K51" s="42"/>
      <c r="L51" s="42"/>
      <c r="M51" s="42"/>
      <c r="N51" s="42"/>
      <c r="O51" s="40"/>
      <c r="P51" s="8"/>
    </row>
    <row r="52" spans="2:16" x14ac:dyDescent="0.25">
      <c r="B52" s="12"/>
      <c r="C52" s="26"/>
      <c r="D52" s="27" t="s">
        <v>52</v>
      </c>
      <c r="E52" s="27"/>
      <c r="F52" s="27"/>
      <c r="G52" s="27"/>
      <c r="H52" s="27"/>
      <c r="I52" s="65">
        <f t="shared" si="4"/>
        <v>0</v>
      </c>
      <c r="J52" s="41"/>
      <c r="K52" s="42"/>
      <c r="L52" s="42"/>
      <c r="M52" s="42"/>
      <c r="N52" s="42"/>
      <c r="O52" s="40"/>
      <c r="P52" s="8"/>
    </row>
    <row r="53" spans="2:16" x14ac:dyDescent="0.25">
      <c r="B53" s="12"/>
      <c r="C53" s="26"/>
      <c r="D53" s="27" t="s">
        <v>51</v>
      </c>
      <c r="E53" s="27"/>
      <c r="F53" s="27"/>
      <c r="G53" s="27"/>
      <c r="H53" s="27"/>
      <c r="I53" s="65">
        <f t="shared" si="4"/>
        <v>0</v>
      </c>
      <c r="J53" s="41"/>
      <c r="K53" s="42"/>
      <c r="L53" s="42"/>
      <c r="M53" s="42"/>
      <c r="N53" s="42"/>
      <c r="O53" s="40"/>
      <c r="P53" s="8"/>
    </row>
    <row r="54" spans="2:16" x14ac:dyDescent="0.25">
      <c r="B54" s="12"/>
      <c r="C54" s="26"/>
      <c r="D54" s="27" t="s">
        <v>50</v>
      </c>
      <c r="E54" s="27"/>
      <c r="F54" s="27"/>
      <c r="G54" s="27"/>
      <c r="H54" s="27"/>
      <c r="I54" s="65">
        <f t="shared" si="4"/>
        <v>0</v>
      </c>
      <c r="J54" s="41"/>
      <c r="K54" s="42"/>
      <c r="L54" s="42"/>
      <c r="M54" s="42"/>
      <c r="N54" s="42"/>
      <c r="O54" s="40"/>
      <c r="P54" s="8"/>
    </row>
    <row r="55" spans="2:16" x14ac:dyDescent="0.25">
      <c r="B55" s="12"/>
      <c r="C55" s="26"/>
      <c r="D55" s="28" t="s">
        <v>49</v>
      </c>
      <c r="E55" s="28"/>
      <c r="F55" s="28"/>
      <c r="G55" s="28"/>
      <c r="H55" s="28"/>
      <c r="I55" s="65">
        <f t="shared" si="4"/>
        <v>0</v>
      </c>
      <c r="J55" s="41"/>
      <c r="K55" s="42"/>
      <c r="L55" s="42"/>
      <c r="M55" s="42"/>
      <c r="N55" s="42"/>
      <c r="O55" s="40"/>
      <c r="P55" s="8"/>
    </row>
    <row r="56" spans="2:16" x14ac:dyDescent="0.25">
      <c r="B56" s="12"/>
      <c r="C56" s="26"/>
      <c r="D56" s="28" t="s">
        <v>48</v>
      </c>
      <c r="E56" s="28"/>
      <c r="F56" s="28"/>
      <c r="G56" s="28"/>
      <c r="H56" s="28"/>
      <c r="I56" s="65">
        <f t="shared" si="4"/>
        <v>0</v>
      </c>
      <c r="J56" s="41"/>
      <c r="K56" s="42"/>
      <c r="L56" s="42"/>
      <c r="M56" s="42"/>
      <c r="N56" s="42"/>
      <c r="O56" s="40"/>
      <c r="P56" s="8"/>
    </row>
    <row r="57" spans="2:16" x14ac:dyDescent="0.25">
      <c r="B57" s="12"/>
      <c r="C57" s="26"/>
      <c r="D57" s="28" t="s">
        <v>47</v>
      </c>
      <c r="E57" s="28"/>
      <c r="F57" s="28"/>
      <c r="G57" s="28"/>
      <c r="H57" s="28"/>
      <c r="I57" s="65">
        <f t="shared" si="4"/>
        <v>0</v>
      </c>
      <c r="J57" s="84"/>
      <c r="K57" s="85"/>
      <c r="L57" s="85"/>
      <c r="M57" s="85"/>
      <c r="N57" s="85"/>
      <c r="O57" s="83"/>
      <c r="P57" s="8"/>
    </row>
    <row r="58" spans="2:16" x14ac:dyDescent="0.25">
      <c r="B58" s="12"/>
      <c r="C58" s="26"/>
      <c r="D58" s="86" t="s">
        <v>46</v>
      </c>
      <c r="E58" s="86"/>
      <c r="F58" s="86"/>
      <c r="G58" s="86"/>
      <c r="H58" s="86"/>
      <c r="I58" s="65">
        <f t="shared" si="4"/>
        <v>0</v>
      </c>
      <c r="J58" s="84"/>
      <c r="K58" s="85"/>
      <c r="L58" s="85"/>
      <c r="M58" s="85"/>
      <c r="N58" s="85"/>
      <c r="O58" s="83"/>
      <c r="P58" s="8"/>
    </row>
    <row r="59" spans="2:16" x14ac:dyDescent="0.25">
      <c r="B59" s="12"/>
      <c r="C59" s="26"/>
      <c r="D59" s="66" t="s">
        <v>25</v>
      </c>
      <c r="E59" s="633"/>
      <c r="F59" s="652"/>
      <c r="G59" s="635"/>
      <c r="H59" s="66"/>
      <c r="I59" s="75">
        <f t="shared" si="4"/>
        <v>0</v>
      </c>
      <c r="J59" s="81"/>
      <c r="K59" s="82"/>
      <c r="L59" s="82"/>
      <c r="M59" s="82"/>
      <c r="N59" s="82"/>
      <c r="O59" s="80"/>
      <c r="P59" s="8"/>
    </row>
    <row r="60" spans="2:16" ht="15.75" thickBot="1" x14ac:dyDescent="0.3">
      <c r="B60" s="12"/>
      <c r="C60" s="26"/>
      <c r="D60" s="27"/>
      <c r="E60" s="27"/>
      <c r="F60" s="27"/>
      <c r="G60" s="33" t="s">
        <v>4</v>
      </c>
      <c r="H60" s="33"/>
      <c r="I60" s="16">
        <f t="shared" ref="I60:O60" si="5">SUM(I47:I59)</f>
        <v>0</v>
      </c>
      <c r="J60" s="30">
        <f t="shared" si="5"/>
        <v>0</v>
      </c>
      <c r="K60" s="29">
        <f t="shared" si="5"/>
        <v>0</v>
      </c>
      <c r="L60" s="29">
        <f t="shared" si="5"/>
        <v>0</v>
      </c>
      <c r="M60" s="29">
        <f t="shared" si="5"/>
        <v>0</v>
      </c>
      <c r="N60" s="29">
        <f t="shared" si="5"/>
        <v>0</v>
      </c>
      <c r="O60" s="62">
        <f t="shared" si="5"/>
        <v>0</v>
      </c>
      <c r="P60" s="8"/>
    </row>
    <row r="61" spans="2:16" ht="3.75" customHeight="1" x14ac:dyDescent="0.25">
      <c r="B61" s="12"/>
      <c r="C61" s="27"/>
      <c r="D61" s="27"/>
      <c r="E61" s="27"/>
      <c r="F61" s="27"/>
      <c r="G61" s="27"/>
      <c r="H61" s="27"/>
      <c r="I61" s="78"/>
      <c r="J61" s="77"/>
      <c r="K61" s="76"/>
      <c r="L61" s="76"/>
      <c r="M61" s="76"/>
      <c r="N61" s="78"/>
      <c r="O61" s="76"/>
      <c r="P61" s="8"/>
    </row>
    <row r="62" spans="2:16" ht="15.75" thickBot="1" x14ac:dyDescent="0.3">
      <c r="B62" s="12"/>
      <c r="C62" s="537" t="s">
        <v>45</v>
      </c>
      <c r="D62" s="537"/>
      <c r="E62" s="537"/>
      <c r="F62" s="537"/>
      <c r="G62" s="537"/>
      <c r="H62" s="53"/>
      <c r="I62" s="53"/>
      <c r="J62" s="79"/>
      <c r="K62" s="26"/>
      <c r="L62" s="26"/>
      <c r="M62" s="74"/>
      <c r="N62" s="73"/>
      <c r="O62" s="73"/>
      <c r="P62" s="8"/>
    </row>
    <row r="63" spans="2:16" x14ac:dyDescent="0.25">
      <c r="B63" s="12"/>
      <c r="C63" s="26"/>
      <c r="D63" s="52" t="s">
        <v>44</v>
      </c>
      <c r="E63" s="52"/>
      <c r="F63" s="52"/>
      <c r="G63" s="52"/>
      <c r="H63" s="52"/>
      <c r="I63" s="49">
        <f>SUM(J63:O63)</f>
        <v>0</v>
      </c>
      <c r="J63" s="47"/>
      <c r="K63" s="48"/>
      <c r="L63" s="48"/>
      <c r="M63" s="48"/>
      <c r="N63" s="48"/>
      <c r="O63" s="303"/>
      <c r="P63" s="8"/>
    </row>
    <row r="64" spans="2:16" x14ac:dyDescent="0.25">
      <c r="B64" s="12"/>
      <c r="C64" s="26"/>
      <c r="D64" s="27" t="s">
        <v>43</v>
      </c>
      <c r="E64" s="27"/>
      <c r="F64" s="27"/>
      <c r="G64" s="27"/>
      <c r="H64" s="27"/>
      <c r="I64" s="75">
        <f>SUM(J64:O64)</f>
        <v>0</v>
      </c>
      <c r="J64" s="35"/>
      <c r="K64" s="36"/>
      <c r="L64" s="36"/>
      <c r="M64" s="36"/>
      <c r="N64" s="36"/>
      <c r="O64" s="34"/>
      <c r="P64" s="8"/>
    </row>
    <row r="65" spans="2:16" ht="15.75" thickBot="1" x14ac:dyDescent="0.3">
      <c r="B65" s="12"/>
      <c r="C65" s="26"/>
      <c r="D65" s="27"/>
      <c r="E65" s="27"/>
      <c r="F65" s="27"/>
      <c r="G65" s="33" t="s">
        <v>4</v>
      </c>
      <c r="H65" s="33"/>
      <c r="I65" s="16">
        <f t="shared" ref="I65:O65" si="6">SUM(I63:I64)</f>
        <v>0</v>
      </c>
      <c r="J65" s="30">
        <f t="shared" si="6"/>
        <v>0</v>
      </c>
      <c r="K65" s="29">
        <f t="shared" si="6"/>
        <v>0</v>
      </c>
      <c r="L65" s="29">
        <f t="shared" si="6"/>
        <v>0</v>
      </c>
      <c r="M65" s="29">
        <f t="shared" si="6"/>
        <v>0</v>
      </c>
      <c r="N65" s="29">
        <f t="shared" si="6"/>
        <v>0</v>
      </c>
      <c r="O65" s="62">
        <f t="shared" si="6"/>
        <v>0</v>
      </c>
      <c r="P65" s="8"/>
    </row>
    <row r="66" spans="2:16" ht="3.75" customHeight="1" thickBot="1" x14ac:dyDescent="0.3">
      <c r="B66" s="539"/>
      <c r="C66" s="540"/>
      <c r="D66" s="541"/>
      <c r="E66" s="541"/>
      <c r="F66" s="541"/>
      <c r="G66" s="541"/>
      <c r="H66" s="541"/>
      <c r="I66" s="542"/>
      <c r="J66" s="543"/>
      <c r="K66" s="543"/>
      <c r="L66" s="543"/>
      <c r="M66" s="543"/>
      <c r="N66" s="542"/>
      <c r="O66" s="543"/>
      <c r="P66" s="544"/>
    </row>
    <row r="67" spans="2:16" ht="15.75" thickBot="1" x14ac:dyDescent="0.3">
      <c r="B67" s="12"/>
      <c r="C67" s="537" t="s">
        <v>42</v>
      </c>
      <c r="D67" s="537"/>
      <c r="E67" s="537"/>
      <c r="F67" s="537"/>
      <c r="G67" s="537"/>
      <c r="H67" s="53"/>
      <c r="I67" s="53"/>
      <c r="J67" s="79"/>
      <c r="K67" s="26"/>
      <c r="L67" s="26"/>
      <c r="M67" s="74"/>
      <c r="N67" s="73"/>
      <c r="O67" s="73"/>
      <c r="P67" s="8"/>
    </row>
    <row r="68" spans="2:16" x14ac:dyDescent="0.25">
      <c r="B68" s="12"/>
      <c r="C68" s="26"/>
      <c r="D68" s="52" t="s">
        <v>41</v>
      </c>
      <c r="E68" s="52"/>
      <c r="F68" s="52"/>
      <c r="G68" s="52"/>
      <c r="H68" s="52"/>
      <c r="I68" s="49">
        <f>SUM(J68:O68)</f>
        <v>0</v>
      </c>
      <c r="J68" s="47"/>
      <c r="K68" s="48"/>
      <c r="L68" s="48"/>
      <c r="M68" s="48"/>
      <c r="N68" s="48"/>
      <c r="O68" s="303"/>
      <c r="P68" s="8"/>
    </row>
    <row r="69" spans="2:16" x14ac:dyDescent="0.25">
      <c r="B69" s="12"/>
      <c r="C69" s="26"/>
      <c r="D69" s="27" t="s">
        <v>40</v>
      </c>
      <c r="E69" s="27"/>
      <c r="F69" s="27"/>
      <c r="G69" s="27"/>
      <c r="H69" s="27"/>
      <c r="I69" s="65">
        <f>SUM(J69:O69)</f>
        <v>0</v>
      </c>
      <c r="J69" s="41"/>
      <c r="K69" s="42"/>
      <c r="L69" s="42"/>
      <c r="M69" s="42"/>
      <c r="N69" s="42"/>
      <c r="O69" s="40"/>
      <c r="P69" s="8"/>
    </row>
    <row r="70" spans="2:16" x14ac:dyDescent="0.25">
      <c r="B70" s="12"/>
      <c r="C70" s="26"/>
      <c r="D70" s="27" t="s">
        <v>39</v>
      </c>
      <c r="E70" s="27"/>
      <c r="F70" s="27"/>
      <c r="G70" s="27"/>
      <c r="H70" s="27"/>
      <c r="I70" s="65">
        <f>SUM(J70:O70)</f>
        <v>0</v>
      </c>
      <c r="J70" s="41"/>
      <c r="K70" s="42"/>
      <c r="L70" s="42"/>
      <c r="M70" s="42"/>
      <c r="N70" s="42"/>
      <c r="O70" s="40"/>
      <c r="P70" s="8"/>
    </row>
    <row r="71" spans="2:16" x14ac:dyDescent="0.25">
      <c r="B71" s="12"/>
      <c r="C71" s="26"/>
      <c r="D71" s="27" t="s">
        <v>38</v>
      </c>
      <c r="E71" s="27"/>
      <c r="F71" s="27"/>
      <c r="G71" s="27"/>
      <c r="H71" s="27"/>
      <c r="I71" s="65">
        <f>SUM(J71:O71)</f>
        <v>0</v>
      </c>
      <c r="J71" s="41"/>
      <c r="K71" s="42"/>
      <c r="L71" s="42"/>
      <c r="M71" s="42"/>
      <c r="N71" s="42"/>
      <c r="O71" s="40"/>
      <c r="P71" s="8"/>
    </row>
    <row r="72" spans="2:16" x14ac:dyDescent="0.25">
      <c r="B72" s="12"/>
      <c r="C72" s="26"/>
      <c r="D72" s="27" t="s">
        <v>37</v>
      </c>
      <c r="E72" s="27"/>
      <c r="F72" s="27"/>
      <c r="G72" s="27"/>
      <c r="H72" s="27"/>
      <c r="I72" s="63">
        <f>SUM(J72:O72)</f>
        <v>0</v>
      </c>
      <c r="J72" s="35"/>
      <c r="K72" s="36"/>
      <c r="L72" s="36"/>
      <c r="M72" s="36"/>
      <c r="N72" s="36"/>
      <c r="O72" s="34"/>
      <c r="P72" s="8"/>
    </row>
    <row r="73" spans="2:16" ht="15.75" thickBot="1" x14ac:dyDescent="0.3">
      <c r="B73" s="12"/>
      <c r="C73" s="26"/>
      <c r="D73" s="27"/>
      <c r="E73" s="27"/>
      <c r="F73" s="27"/>
      <c r="G73" s="33" t="s">
        <v>4</v>
      </c>
      <c r="H73" s="33"/>
      <c r="I73" s="16">
        <f t="shared" ref="I73:O73" si="7">SUM(I68:I72)</f>
        <v>0</v>
      </c>
      <c r="J73" s="30">
        <f t="shared" si="7"/>
        <v>0</v>
      </c>
      <c r="K73" s="29">
        <f t="shared" si="7"/>
        <v>0</v>
      </c>
      <c r="L73" s="29">
        <f t="shared" si="7"/>
        <v>0</v>
      </c>
      <c r="M73" s="29">
        <f t="shared" si="7"/>
        <v>0</v>
      </c>
      <c r="N73" s="29">
        <f t="shared" si="7"/>
        <v>0</v>
      </c>
      <c r="O73" s="62">
        <f t="shared" si="7"/>
        <v>0</v>
      </c>
      <c r="P73" s="8"/>
    </row>
    <row r="74" spans="2:16" ht="9" customHeight="1" x14ac:dyDescent="0.25">
      <c r="B74" s="12"/>
      <c r="C74" s="27"/>
      <c r="D74" s="33"/>
      <c r="E74" s="33"/>
      <c r="F74" s="33"/>
      <c r="G74" s="33"/>
      <c r="H74" s="33"/>
      <c r="I74" s="78"/>
      <c r="J74" s="76"/>
      <c r="K74" s="76"/>
      <c r="L74" s="76"/>
      <c r="M74" s="76"/>
      <c r="N74" s="78"/>
      <c r="O74" s="76"/>
      <c r="P74" s="8"/>
    </row>
    <row r="75" spans="2:16" ht="15.75" thickBot="1" x14ac:dyDescent="0.3">
      <c r="B75" s="12"/>
      <c r="C75" s="537" t="s">
        <v>36</v>
      </c>
      <c r="D75" s="537"/>
      <c r="E75" s="537"/>
      <c r="F75" s="537"/>
      <c r="G75" s="537"/>
      <c r="H75" s="53"/>
      <c r="I75" s="53"/>
      <c r="J75" s="9"/>
      <c r="K75" s="9"/>
      <c r="L75" s="9"/>
      <c r="M75" s="9"/>
      <c r="N75" s="26"/>
      <c r="O75" s="9"/>
      <c r="P75" s="8"/>
    </row>
    <row r="76" spans="2:16" x14ac:dyDescent="0.25">
      <c r="B76" s="12"/>
      <c r="C76" s="26"/>
      <c r="D76" s="52" t="s">
        <v>35</v>
      </c>
      <c r="E76" s="52"/>
      <c r="F76" s="52"/>
      <c r="G76" s="52"/>
      <c r="H76" s="52"/>
      <c r="I76" s="49">
        <f t="shared" ref="I76:I83" si="8">SUM(J76:O76)</f>
        <v>0</v>
      </c>
      <c r="J76" s="47"/>
      <c r="K76" s="48"/>
      <c r="L76" s="48"/>
      <c r="M76" s="48"/>
      <c r="N76" s="48"/>
      <c r="O76" s="303"/>
      <c r="P76" s="8"/>
    </row>
    <row r="77" spans="2:16" x14ac:dyDescent="0.25">
      <c r="B77" s="12"/>
      <c r="C77" s="26"/>
      <c r="D77" s="27" t="s">
        <v>34</v>
      </c>
      <c r="E77" s="27"/>
      <c r="F77" s="27"/>
      <c r="G77" s="27"/>
      <c r="H77" s="27"/>
      <c r="I77" s="65">
        <f t="shared" si="8"/>
        <v>0</v>
      </c>
      <c r="J77" s="41"/>
      <c r="K77" s="42"/>
      <c r="L77" s="42"/>
      <c r="M77" s="42"/>
      <c r="N77" s="42"/>
      <c r="O77" s="40"/>
      <c r="P77" s="8"/>
    </row>
    <row r="78" spans="2:16" x14ac:dyDescent="0.25">
      <c r="B78" s="12"/>
      <c r="C78" s="26"/>
      <c r="D78" s="27" t="s">
        <v>33</v>
      </c>
      <c r="E78" s="27"/>
      <c r="F78" s="27"/>
      <c r="G78" s="27"/>
      <c r="H78" s="27"/>
      <c r="I78" s="65">
        <f t="shared" si="8"/>
        <v>0</v>
      </c>
      <c r="J78" s="41"/>
      <c r="K78" s="42"/>
      <c r="L78" s="42"/>
      <c r="M78" s="42"/>
      <c r="N78" s="42"/>
      <c r="O78" s="40"/>
      <c r="P78" s="8"/>
    </row>
    <row r="79" spans="2:16" x14ac:dyDescent="0.25">
      <c r="B79" s="12"/>
      <c r="C79" s="26"/>
      <c r="D79" s="66" t="s">
        <v>32</v>
      </c>
      <c r="E79" s="66"/>
      <c r="F79" s="66"/>
      <c r="G79" s="66"/>
      <c r="H79" s="66"/>
      <c r="I79" s="65">
        <f t="shared" si="8"/>
        <v>0</v>
      </c>
      <c r="J79" s="41"/>
      <c r="K79" s="42"/>
      <c r="L79" s="42"/>
      <c r="M79" s="42"/>
      <c r="N79" s="42"/>
      <c r="O79" s="40"/>
      <c r="P79" s="8"/>
    </row>
    <row r="80" spans="2:16" x14ac:dyDescent="0.25">
      <c r="B80" s="12"/>
      <c r="C80" s="26"/>
      <c r="D80" s="66" t="s">
        <v>31</v>
      </c>
      <c r="E80" s="66"/>
      <c r="F80" s="66"/>
      <c r="G80" s="66"/>
      <c r="H80" s="66"/>
      <c r="I80" s="65">
        <f t="shared" si="8"/>
        <v>0</v>
      </c>
      <c r="J80" s="41"/>
      <c r="K80" s="42"/>
      <c r="L80" s="42"/>
      <c r="M80" s="42"/>
      <c r="N80" s="42"/>
      <c r="O80" s="40"/>
      <c r="P80" s="8"/>
    </row>
    <row r="81" spans="2:16" x14ac:dyDescent="0.25">
      <c r="B81" s="12"/>
      <c r="C81" s="26"/>
      <c r="D81" s="66" t="s">
        <v>30</v>
      </c>
      <c r="E81" s="66"/>
      <c r="F81" s="66"/>
      <c r="G81" s="66"/>
      <c r="H81" s="66"/>
      <c r="I81" s="65">
        <f t="shared" si="8"/>
        <v>0</v>
      </c>
      <c r="J81" s="41"/>
      <c r="K81" s="42"/>
      <c r="L81" s="42"/>
      <c r="M81" s="42"/>
      <c r="N81" s="42"/>
      <c r="O81" s="40"/>
      <c r="P81" s="8"/>
    </row>
    <row r="82" spans="2:16" x14ac:dyDescent="0.25">
      <c r="B82" s="12"/>
      <c r="C82" s="26"/>
      <c r="D82" s="28" t="s">
        <v>29</v>
      </c>
      <c r="E82" s="28"/>
      <c r="F82" s="28"/>
      <c r="G82" s="28"/>
      <c r="H82" s="28"/>
      <c r="I82" s="65">
        <f t="shared" si="8"/>
        <v>0</v>
      </c>
      <c r="J82" s="41"/>
      <c r="K82" s="42"/>
      <c r="L82" s="42"/>
      <c r="M82" s="42"/>
      <c r="N82" s="42"/>
      <c r="O82" s="40"/>
      <c r="P82" s="8"/>
    </row>
    <row r="83" spans="2:16" x14ac:dyDescent="0.25">
      <c r="B83" s="12"/>
      <c r="C83" s="26"/>
      <c r="D83" s="66" t="s">
        <v>25</v>
      </c>
      <c r="E83" s="633"/>
      <c r="F83" s="634"/>
      <c r="G83" s="635"/>
      <c r="H83" s="66"/>
      <c r="I83" s="63">
        <f t="shared" si="8"/>
        <v>0</v>
      </c>
      <c r="J83" s="35"/>
      <c r="K83" s="36"/>
      <c r="L83" s="36"/>
      <c r="M83" s="36"/>
      <c r="N83" s="36"/>
      <c r="O83" s="34"/>
      <c r="P83" s="8"/>
    </row>
    <row r="84" spans="2:16" ht="15.75" thickBot="1" x14ac:dyDescent="0.3">
      <c r="B84" s="12"/>
      <c r="C84" s="26"/>
      <c r="D84" s="27"/>
      <c r="E84" s="27"/>
      <c r="F84" s="27"/>
      <c r="G84" s="33" t="s">
        <v>4</v>
      </c>
      <c r="H84" s="33"/>
      <c r="I84" s="16">
        <f t="shared" ref="I84:O84" si="9">SUM(I76:I83)</f>
        <v>0</v>
      </c>
      <c r="J84" s="30">
        <f t="shared" si="9"/>
        <v>0</v>
      </c>
      <c r="K84" s="29">
        <f t="shared" si="9"/>
        <v>0</v>
      </c>
      <c r="L84" s="29">
        <f t="shared" si="9"/>
        <v>0</v>
      </c>
      <c r="M84" s="29">
        <f t="shared" si="9"/>
        <v>0</v>
      </c>
      <c r="N84" s="29">
        <f t="shared" si="9"/>
        <v>0</v>
      </c>
      <c r="O84" s="62">
        <f t="shared" si="9"/>
        <v>0</v>
      </c>
      <c r="P84" s="8"/>
    </row>
    <row r="85" spans="2:16" ht="3.75" customHeight="1" x14ac:dyDescent="0.25">
      <c r="B85" s="12"/>
      <c r="C85" s="27"/>
      <c r="D85" s="27"/>
      <c r="E85" s="27"/>
      <c r="F85" s="27"/>
      <c r="G85" s="27"/>
      <c r="H85" s="27"/>
      <c r="I85" s="26"/>
      <c r="J85" s="9"/>
      <c r="K85" s="9"/>
      <c r="L85" s="9"/>
      <c r="M85" s="9"/>
      <c r="N85" s="26"/>
      <c r="O85" s="9"/>
      <c r="P85" s="8"/>
    </row>
    <row r="86" spans="2:16" ht="15.75" thickBot="1" x14ac:dyDescent="0.3">
      <c r="B86" s="12"/>
      <c r="C86" s="54" t="s">
        <v>28</v>
      </c>
      <c r="D86" s="54"/>
      <c r="E86" s="54"/>
      <c r="F86" s="54"/>
      <c r="G86" s="54"/>
      <c r="H86" s="53"/>
      <c r="I86" s="53"/>
      <c r="J86" s="72"/>
      <c r="K86" s="69"/>
      <c r="L86" s="69"/>
      <c r="M86" s="69"/>
      <c r="N86" s="26"/>
      <c r="O86" s="69"/>
      <c r="P86" s="8"/>
    </row>
    <row r="87" spans="2:16" x14ac:dyDescent="0.25">
      <c r="B87" s="12"/>
      <c r="C87" s="26"/>
      <c r="D87" s="68" t="s">
        <v>27</v>
      </c>
      <c r="E87" s="68"/>
      <c r="F87" s="68"/>
      <c r="G87" s="68"/>
      <c r="H87" s="68"/>
      <c r="I87" s="49">
        <f>SUM(J87:O87)</f>
        <v>0</v>
      </c>
      <c r="J87" s="47"/>
      <c r="K87" s="48"/>
      <c r="L87" s="48"/>
      <c r="M87" s="48"/>
      <c r="N87" s="48"/>
      <c r="O87" s="303"/>
      <c r="P87" s="8"/>
    </row>
    <row r="88" spans="2:16" x14ac:dyDescent="0.25">
      <c r="B88" s="12"/>
      <c r="C88" s="26"/>
      <c r="D88" s="28" t="s">
        <v>26</v>
      </c>
      <c r="E88" s="28"/>
      <c r="F88" s="28"/>
      <c r="G88" s="28"/>
      <c r="H88" s="28"/>
      <c r="I88" s="65">
        <f>SUM(J88:O88)</f>
        <v>0</v>
      </c>
      <c r="J88" s="41"/>
      <c r="K88" s="42"/>
      <c r="L88" s="42"/>
      <c r="M88" s="42"/>
      <c r="N88" s="42"/>
      <c r="O88" s="40"/>
      <c r="P88" s="8"/>
    </row>
    <row r="89" spans="2:16" x14ac:dyDescent="0.25">
      <c r="B89" s="12"/>
      <c r="C89" s="26"/>
      <c r="D89" s="66" t="s">
        <v>25</v>
      </c>
      <c r="E89" s="633"/>
      <c r="F89" s="634"/>
      <c r="G89" s="635"/>
      <c r="H89" s="66"/>
      <c r="I89" s="63">
        <f>SUM(J89:O89)</f>
        <v>0</v>
      </c>
      <c r="J89" s="35"/>
      <c r="K89" s="36"/>
      <c r="L89" s="36"/>
      <c r="M89" s="36"/>
      <c r="N89" s="36"/>
      <c r="O89" s="34"/>
      <c r="P89" s="8"/>
    </row>
    <row r="90" spans="2:16" ht="15.75" thickBot="1" x14ac:dyDescent="0.3">
      <c r="B90" s="12"/>
      <c r="C90" s="26"/>
      <c r="D90" s="27"/>
      <c r="E90" s="27"/>
      <c r="F90" s="27"/>
      <c r="G90" s="33" t="s">
        <v>4</v>
      </c>
      <c r="H90" s="33"/>
      <c r="I90" s="16">
        <f t="shared" ref="I90:O90" si="10">SUM(I87:I89)</f>
        <v>0</v>
      </c>
      <c r="J90" s="30">
        <f t="shared" si="10"/>
        <v>0</v>
      </c>
      <c r="K90" s="29">
        <f t="shared" si="10"/>
        <v>0</v>
      </c>
      <c r="L90" s="29">
        <f t="shared" si="10"/>
        <v>0</v>
      </c>
      <c r="M90" s="29">
        <f t="shared" si="10"/>
        <v>0</v>
      </c>
      <c r="N90" s="29">
        <f t="shared" si="10"/>
        <v>0</v>
      </c>
      <c r="O90" s="62">
        <f t="shared" si="10"/>
        <v>0</v>
      </c>
      <c r="P90" s="8"/>
    </row>
    <row r="91" spans="2:16" ht="3.75" customHeight="1" x14ac:dyDescent="0.25">
      <c r="B91" s="12"/>
      <c r="C91" s="27"/>
      <c r="D91" s="27"/>
      <c r="E91" s="27"/>
      <c r="F91" s="27"/>
      <c r="G91" s="27"/>
      <c r="H91" s="27"/>
      <c r="I91" s="26"/>
      <c r="J91" s="70"/>
      <c r="K91" s="70"/>
      <c r="L91" s="70"/>
      <c r="M91" s="70"/>
      <c r="N91" s="26"/>
      <c r="O91" s="70"/>
      <c r="P91" s="8"/>
    </row>
    <row r="92" spans="2:16" ht="15.75" thickBot="1" x14ac:dyDescent="0.3">
      <c r="B92" s="12"/>
      <c r="C92" s="54" t="s">
        <v>24</v>
      </c>
      <c r="D92" s="54"/>
      <c r="E92" s="54"/>
      <c r="F92" s="54"/>
      <c r="G92" s="54"/>
      <c r="H92" s="53"/>
      <c r="I92" s="53"/>
      <c r="J92" s="69"/>
      <c r="K92" s="69"/>
      <c r="L92" s="69"/>
      <c r="M92" s="69"/>
      <c r="N92" s="26"/>
      <c r="O92" s="69"/>
      <c r="P92" s="8"/>
    </row>
    <row r="93" spans="2:16" x14ac:dyDescent="0.25">
      <c r="B93" s="12"/>
      <c r="C93" s="26"/>
      <c r="D93" s="68" t="s">
        <v>23</v>
      </c>
      <c r="E93" s="68"/>
      <c r="F93" s="68"/>
      <c r="G93" s="68"/>
      <c r="H93" s="68"/>
      <c r="I93" s="49">
        <f t="shared" ref="I93:I103" si="11">SUM(J93:O93)</f>
        <v>0</v>
      </c>
      <c r="J93" s="47"/>
      <c r="K93" s="48"/>
      <c r="L93" s="48"/>
      <c r="M93" s="48"/>
      <c r="N93" s="48"/>
      <c r="O93" s="303"/>
      <c r="P93" s="8"/>
    </row>
    <row r="94" spans="2:16" x14ac:dyDescent="0.25">
      <c r="B94" s="12"/>
      <c r="C94" s="26"/>
      <c r="D94" s="28" t="s">
        <v>22</v>
      </c>
      <c r="E94" s="28"/>
      <c r="F94" s="28"/>
      <c r="G94" s="28"/>
      <c r="H94" s="28"/>
      <c r="I94" s="65">
        <f t="shared" si="11"/>
        <v>0</v>
      </c>
      <c r="J94" s="41"/>
      <c r="K94" s="42"/>
      <c r="L94" s="42"/>
      <c r="M94" s="42"/>
      <c r="N94" s="42"/>
      <c r="O94" s="40"/>
      <c r="P94" s="8"/>
    </row>
    <row r="95" spans="2:16" x14ac:dyDescent="0.25">
      <c r="B95" s="12"/>
      <c r="C95" s="26"/>
      <c r="D95" s="28" t="s">
        <v>21</v>
      </c>
      <c r="E95" s="28"/>
      <c r="F95" s="28"/>
      <c r="G95" s="28"/>
      <c r="H95" s="28"/>
      <c r="I95" s="65">
        <f t="shared" si="11"/>
        <v>0</v>
      </c>
      <c r="J95" s="41"/>
      <c r="K95" s="42"/>
      <c r="L95" s="42"/>
      <c r="M95" s="42"/>
      <c r="N95" s="42"/>
      <c r="O95" s="40"/>
      <c r="P95" s="8"/>
    </row>
    <row r="96" spans="2:16" x14ac:dyDescent="0.25">
      <c r="B96" s="12"/>
      <c r="C96" s="26"/>
      <c r="D96" s="28" t="s">
        <v>20</v>
      </c>
      <c r="E96" s="28"/>
      <c r="F96" s="28"/>
      <c r="G96" s="28"/>
      <c r="H96" s="28"/>
      <c r="I96" s="65">
        <f t="shared" si="11"/>
        <v>0</v>
      </c>
      <c r="J96" s="41"/>
      <c r="K96" s="42"/>
      <c r="L96" s="42"/>
      <c r="M96" s="42"/>
      <c r="N96" s="42"/>
      <c r="O96" s="40"/>
      <c r="P96" s="8"/>
    </row>
    <row r="97" spans="2:16" x14ac:dyDescent="0.25">
      <c r="B97" s="12"/>
      <c r="C97" s="26"/>
      <c r="D97" s="28" t="s">
        <v>19</v>
      </c>
      <c r="E97" s="28"/>
      <c r="F97" s="28"/>
      <c r="G97" s="67"/>
      <c r="H97" s="28"/>
      <c r="I97" s="65">
        <f t="shared" si="11"/>
        <v>0</v>
      </c>
      <c r="J97" s="41"/>
      <c r="K97" s="42"/>
      <c r="L97" s="42"/>
      <c r="M97" s="42"/>
      <c r="N97" s="42"/>
      <c r="O97" s="40"/>
      <c r="P97" s="8"/>
    </row>
    <row r="98" spans="2:16" x14ac:dyDescent="0.25">
      <c r="B98" s="12"/>
      <c r="C98" s="26"/>
      <c r="D98" s="66" t="s">
        <v>18</v>
      </c>
      <c r="E98" s="66"/>
      <c r="F98" s="66"/>
      <c r="G98" s="67"/>
      <c r="H98" s="66"/>
      <c r="I98" s="65">
        <f t="shared" si="11"/>
        <v>0</v>
      </c>
      <c r="J98" s="41"/>
      <c r="K98" s="42"/>
      <c r="L98" s="42"/>
      <c r="M98" s="42"/>
      <c r="N98" s="42"/>
      <c r="O98" s="40"/>
      <c r="P98" s="8"/>
    </row>
    <row r="99" spans="2:16" x14ac:dyDescent="0.25">
      <c r="B99" s="12"/>
      <c r="C99" s="26"/>
      <c r="D99" s="66" t="s">
        <v>17</v>
      </c>
      <c r="E99" s="66"/>
      <c r="F99" s="66"/>
      <c r="G99" s="66"/>
      <c r="H99" s="66"/>
      <c r="I99" s="65">
        <f t="shared" si="11"/>
        <v>0</v>
      </c>
      <c r="J99" s="41"/>
      <c r="K99" s="42"/>
      <c r="L99" s="42"/>
      <c r="M99" s="42"/>
      <c r="N99" s="42"/>
      <c r="O99" s="40"/>
      <c r="P99" s="8"/>
    </row>
    <row r="100" spans="2:16" x14ac:dyDescent="0.25">
      <c r="B100" s="12"/>
      <c r="C100" s="26"/>
      <c r="D100" s="66" t="s">
        <v>16</v>
      </c>
      <c r="E100" s="66"/>
      <c r="F100" s="66"/>
      <c r="G100" s="66"/>
      <c r="H100" s="66"/>
      <c r="I100" s="65">
        <f t="shared" si="11"/>
        <v>0</v>
      </c>
      <c r="J100" s="41"/>
      <c r="K100" s="42"/>
      <c r="L100" s="42"/>
      <c r="M100" s="42"/>
      <c r="N100" s="42"/>
      <c r="O100" s="40"/>
      <c r="P100" s="8"/>
    </row>
    <row r="101" spans="2:16" x14ac:dyDescent="0.25">
      <c r="B101" s="12"/>
      <c r="C101" s="26"/>
      <c r="D101" s="28" t="s">
        <v>15</v>
      </c>
      <c r="E101" s="28"/>
      <c r="F101" s="28"/>
      <c r="G101" s="28"/>
      <c r="H101" s="28"/>
      <c r="I101" s="65">
        <f t="shared" si="11"/>
        <v>0</v>
      </c>
      <c r="J101" s="41"/>
      <c r="K101" s="42"/>
      <c r="L101" s="42"/>
      <c r="M101" s="42"/>
      <c r="N101" s="42"/>
      <c r="O101" s="40"/>
      <c r="P101" s="8"/>
    </row>
    <row r="102" spans="2:16" x14ac:dyDescent="0.25">
      <c r="B102" s="12"/>
      <c r="C102" s="26"/>
      <c r="D102" s="66" t="s">
        <v>14</v>
      </c>
      <c r="E102" s="66"/>
      <c r="F102" s="66"/>
      <c r="G102" s="66"/>
      <c r="H102" s="66"/>
      <c r="I102" s="65">
        <f t="shared" si="11"/>
        <v>0</v>
      </c>
      <c r="J102" s="41"/>
      <c r="K102" s="42"/>
      <c r="L102" s="42"/>
      <c r="M102" s="42"/>
      <c r="N102" s="42"/>
      <c r="O102" s="40"/>
      <c r="P102" s="8"/>
    </row>
    <row r="103" spans="2:16" x14ac:dyDescent="0.25">
      <c r="B103" s="12"/>
      <c r="C103" s="26"/>
      <c r="D103" s="28" t="s">
        <v>13</v>
      </c>
      <c r="E103" s="28"/>
      <c r="F103" s="28"/>
      <c r="G103" s="28"/>
      <c r="H103" s="28"/>
      <c r="I103" s="63">
        <f t="shared" si="11"/>
        <v>0</v>
      </c>
      <c r="J103" s="35"/>
      <c r="K103" s="36"/>
      <c r="L103" s="36"/>
      <c r="M103" s="36"/>
      <c r="N103" s="36"/>
      <c r="O103" s="34"/>
      <c r="P103" s="8"/>
    </row>
    <row r="104" spans="2:16" ht="15.75" thickBot="1" x14ac:dyDescent="0.3">
      <c r="B104" s="12"/>
      <c r="C104" s="26"/>
      <c r="D104" s="27"/>
      <c r="E104" s="27"/>
      <c r="F104" s="27"/>
      <c r="G104" s="33" t="s">
        <v>4</v>
      </c>
      <c r="H104" s="33"/>
      <c r="I104" s="16">
        <f t="shared" ref="I104:O104" si="12">SUM(I93:I103)</f>
        <v>0</v>
      </c>
      <c r="J104" s="30">
        <f t="shared" si="12"/>
        <v>0</v>
      </c>
      <c r="K104" s="29">
        <f t="shared" si="12"/>
        <v>0</v>
      </c>
      <c r="L104" s="29">
        <f t="shared" si="12"/>
        <v>0</v>
      </c>
      <c r="M104" s="29">
        <f t="shared" si="12"/>
        <v>0</v>
      </c>
      <c r="N104" s="29">
        <f t="shared" si="12"/>
        <v>0</v>
      </c>
      <c r="O104" s="62">
        <f t="shared" si="12"/>
        <v>0</v>
      </c>
      <c r="P104" s="8"/>
    </row>
    <row r="105" spans="2:16" ht="9" customHeight="1" x14ac:dyDescent="0.25">
      <c r="B105" s="12"/>
      <c r="C105" s="53"/>
      <c r="D105" s="33"/>
      <c r="E105" s="33"/>
      <c r="F105" s="33"/>
      <c r="G105" s="33"/>
      <c r="H105" s="33"/>
      <c r="I105" s="26"/>
      <c r="J105" s="9"/>
      <c r="K105" s="9"/>
      <c r="L105" s="9"/>
      <c r="M105" s="9"/>
      <c r="N105" s="26"/>
      <c r="O105" s="9"/>
      <c r="P105" s="8"/>
    </row>
    <row r="106" spans="2:16" ht="3.75" customHeight="1" x14ac:dyDescent="0.25">
      <c r="B106" s="12"/>
      <c r="C106" s="53"/>
      <c r="D106" s="33"/>
      <c r="E106" s="33"/>
      <c r="F106" s="33"/>
      <c r="G106" s="33"/>
      <c r="H106" s="33"/>
      <c r="I106" s="26"/>
      <c r="J106" s="9"/>
      <c r="K106" s="9"/>
      <c r="L106" s="9"/>
      <c r="M106" s="9"/>
      <c r="N106" s="26"/>
      <c r="O106" s="9"/>
      <c r="P106" s="8"/>
    </row>
    <row r="107" spans="2:16" ht="15.75" thickBot="1" x14ac:dyDescent="0.3">
      <c r="B107" s="12"/>
      <c r="C107" s="54" t="s">
        <v>12</v>
      </c>
      <c r="D107" s="54"/>
      <c r="E107" s="54"/>
      <c r="F107" s="54"/>
      <c r="G107" s="54"/>
      <c r="H107" s="53"/>
      <c r="I107" s="53"/>
      <c r="J107" s="9"/>
      <c r="K107" s="9"/>
      <c r="L107" s="9"/>
      <c r="M107" s="9"/>
      <c r="N107" s="46"/>
      <c r="O107" s="9"/>
      <c r="P107" s="8"/>
    </row>
    <row r="108" spans="2:16" x14ac:dyDescent="0.25">
      <c r="B108" s="12"/>
      <c r="C108" s="46"/>
      <c r="D108" s="52" t="s">
        <v>11</v>
      </c>
      <c r="E108" s="52"/>
      <c r="F108" s="52"/>
      <c r="G108" s="52"/>
      <c r="H108" s="52"/>
      <c r="I108" s="49">
        <f t="shared" ref="I108:I114" si="13">SUM(J108:O108)</f>
        <v>0</v>
      </c>
      <c r="J108" s="47"/>
      <c r="K108" s="48"/>
      <c r="L108" s="48"/>
      <c r="M108" s="48"/>
      <c r="N108" s="48"/>
      <c r="O108" s="303"/>
      <c r="P108" s="8"/>
    </row>
    <row r="109" spans="2:16" x14ac:dyDescent="0.25">
      <c r="B109" s="12"/>
      <c r="C109" s="46"/>
      <c r="D109" s="27" t="s">
        <v>10</v>
      </c>
      <c r="E109" s="27"/>
      <c r="F109" s="27"/>
      <c r="G109" s="27"/>
      <c r="H109" s="27"/>
      <c r="I109" s="43">
        <f t="shared" si="13"/>
        <v>0</v>
      </c>
      <c r="J109" s="41"/>
      <c r="K109" s="42"/>
      <c r="L109" s="42"/>
      <c r="M109" s="42"/>
      <c r="N109" s="42"/>
      <c r="O109" s="40"/>
      <c r="P109" s="8"/>
    </row>
    <row r="110" spans="2:16" x14ac:dyDescent="0.25">
      <c r="B110" s="12"/>
      <c r="C110" s="26"/>
      <c r="D110" s="27" t="s">
        <v>9</v>
      </c>
      <c r="E110" s="27"/>
      <c r="F110" s="27"/>
      <c r="G110" s="27"/>
      <c r="H110" s="27"/>
      <c r="I110" s="43">
        <f t="shared" si="13"/>
        <v>0</v>
      </c>
      <c r="J110" s="41"/>
      <c r="K110" s="42"/>
      <c r="L110" s="42"/>
      <c r="M110" s="42"/>
      <c r="N110" s="42"/>
      <c r="O110" s="40"/>
      <c r="P110" s="8"/>
    </row>
    <row r="111" spans="2:16" x14ac:dyDescent="0.25">
      <c r="B111" s="12"/>
      <c r="C111" s="26"/>
      <c r="D111" s="27" t="s">
        <v>8</v>
      </c>
      <c r="E111" s="27"/>
      <c r="F111" s="27"/>
      <c r="G111" s="27"/>
      <c r="H111" s="27"/>
      <c r="I111" s="43">
        <f t="shared" si="13"/>
        <v>0</v>
      </c>
      <c r="J111" s="41"/>
      <c r="K111" s="42"/>
      <c r="L111" s="42"/>
      <c r="M111" s="42"/>
      <c r="N111" s="42"/>
      <c r="O111" s="40"/>
      <c r="P111" s="8"/>
    </row>
    <row r="112" spans="2:16" x14ac:dyDescent="0.25">
      <c r="B112" s="12"/>
      <c r="C112" s="26"/>
      <c r="D112" s="27" t="s">
        <v>7</v>
      </c>
      <c r="E112" s="27"/>
      <c r="F112" s="27"/>
      <c r="G112" s="27"/>
      <c r="H112" s="27"/>
      <c r="I112" s="43">
        <f t="shared" si="13"/>
        <v>0</v>
      </c>
      <c r="J112" s="41"/>
      <c r="K112" s="42"/>
      <c r="L112" s="42"/>
      <c r="M112" s="42"/>
      <c r="N112" s="42"/>
      <c r="O112" s="40"/>
      <c r="P112" s="8"/>
    </row>
    <row r="113" spans="2:16" x14ac:dyDescent="0.25">
      <c r="B113" s="12"/>
      <c r="C113" s="26"/>
      <c r="D113" s="27" t="s">
        <v>6</v>
      </c>
      <c r="E113" s="27"/>
      <c r="F113" s="27"/>
      <c r="G113" s="27"/>
      <c r="H113" s="27"/>
      <c r="I113" s="43">
        <f t="shared" si="13"/>
        <v>0</v>
      </c>
      <c r="J113" s="41"/>
      <c r="K113" s="42"/>
      <c r="L113" s="42"/>
      <c r="M113" s="42"/>
      <c r="N113" s="42"/>
      <c r="O113" s="40"/>
      <c r="P113" s="8"/>
    </row>
    <row r="114" spans="2:16" x14ac:dyDescent="0.25">
      <c r="B114" s="12"/>
      <c r="C114" s="26"/>
      <c r="D114" s="27" t="s">
        <v>5</v>
      </c>
      <c r="E114" s="27"/>
      <c r="F114" s="27"/>
      <c r="G114" s="27"/>
      <c r="H114" s="27"/>
      <c r="I114" s="37">
        <f t="shared" si="13"/>
        <v>0</v>
      </c>
      <c r="J114" s="35"/>
      <c r="K114" s="36"/>
      <c r="L114" s="36"/>
      <c r="M114" s="36"/>
      <c r="N114" s="36"/>
      <c r="O114" s="34"/>
      <c r="P114" s="8"/>
    </row>
    <row r="115" spans="2:16" ht="15.75" thickBot="1" x14ac:dyDescent="0.3">
      <c r="B115" s="12"/>
      <c r="C115" s="26"/>
      <c r="D115" s="27"/>
      <c r="E115" s="27"/>
      <c r="F115" s="27"/>
      <c r="G115" s="33" t="s">
        <v>4</v>
      </c>
      <c r="H115" s="33"/>
      <c r="I115" s="16">
        <f t="shared" ref="I115:O115" si="14">SUM(I108:I114)</f>
        <v>0</v>
      </c>
      <c r="J115" s="30">
        <f t="shared" si="14"/>
        <v>0</v>
      </c>
      <c r="K115" s="29">
        <f t="shared" si="14"/>
        <v>0</v>
      </c>
      <c r="L115" s="29">
        <f t="shared" si="14"/>
        <v>0</v>
      </c>
      <c r="M115" s="29">
        <f t="shared" si="14"/>
        <v>0</v>
      </c>
      <c r="N115" s="29">
        <f t="shared" si="14"/>
        <v>0</v>
      </c>
      <c r="O115" s="62">
        <f t="shared" si="14"/>
        <v>0</v>
      </c>
      <c r="P115" s="8"/>
    </row>
    <row r="116" spans="2:16" ht="7.5" customHeight="1" thickBot="1" x14ac:dyDescent="0.3">
      <c r="B116" s="12"/>
      <c r="C116" s="28"/>
      <c r="D116" s="27"/>
      <c r="E116" s="27"/>
      <c r="F116" s="27"/>
      <c r="G116" s="27"/>
      <c r="H116" s="27"/>
      <c r="I116" s="26"/>
      <c r="J116" s="25"/>
      <c r="K116" s="25"/>
      <c r="L116" s="25"/>
      <c r="M116" s="25"/>
      <c r="N116" s="26"/>
      <c r="O116" s="25"/>
      <c r="P116" s="8"/>
    </row>
    <row r="117" spans="2:16" ht="15.75" thickBot="1" x14ac:dyDescent="0.3">
      <c r="B117" s="12"/>
      <c r="C117" s="24" t="s">
        <v>3</v>
      </c>
      <c r="D117" s="23"/>
      <c r="E117" s="23"/>
      <c r="F117" s="23"/>
      <c r="G117" s="23"/>
      <c r="H117" s="23"/>
      <c r="I117" s="22">
        <f>I25+I44+I60+I65+I73+I84+I90+I104+I115</f>
        <v>0</v>
      </c>
      <c r="J117" s="21"/>
      <c r="K117" s="21"/>
      <c r="L117" s="21"/>
      <c r="M117" s="21"/>
      <c r="N117" s="21"/>
      <c r="O117" s="20"/>
      <c r="P117" s="8"/>
    </row>
    <row r="118" spans="2:16" ht="15.75" thickBot="1" x14ac:dyDescent="0.3">
      <c r="B118" s="12"/>
      <c r="C118" s="19" t="s">
        <v>2</v>
      </c>
      <c r="D118" s="18"/>
      <c r="E118" s="18"/>
      <c r="F118" s="18"/>
      <c r="G118" s="18"/>
      <c r="H118" s="18"/>
      <c r="I118" s="16">
        <f>SUM(J118:O118)</f>
        <v>0</v>
      </c>
      <c r="J118" s="14">
        <f t="shared" ref="J118:O118" si="15">J25+J44+J60+J65+J73+J84+J90+J104+J115</f>
        <v>0</v>
      </c>
      <c r="K118" s="15">
        <f t="shared" si="15"/>
        <v>0</v>
      </c>
      <c r="L118" s="15">
        <f t="shared" si="15"/>
        <v>0</v>
      </c>
      <c r="M118" s="15">
        <f t="shared" si="15"/>
        <v>0</v>
      </c>
      <c r="N118" s="15">
        <f t="shared" si="15"/>
        <v>0</v>
      </c>
      <c r="O118" s="13">
        <f t="shared" si="15"/>
        <v>0</v>
      </c>
      <c r="P118" s="8"/>
    </row>
    <row r="119" spans="2:16" x14ac:dyDescent="0.25">
      <c r="B119" s="12"/>
      <c r="C119" s="11"/>
      <c r="D119" s="11"/>
      <c r="E119" s="11"/>
      <c r="F119" s="11"/>
      <c r="G119" s="11"/>
      <c r="H119" s="11"/>
      <c r="I119" s="10"/>
      <c r="J119" s="9"/>
      <c r="K119" s="9"/>
      <c r="L119" s="9"/>
      <c r="M119" s="9"/>
      <c r="N119" s="9"/>
      <c r="O119" s="9"/>
      <c r="P119" s="8"/>
    </row>
    <row r="120" spans="2:16" ht="9" customHeight="1" thickBot="1" x14ac:dyDescent="0.3"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4"/>
    </row>
  </sheetData>
  <sheetProtection algorithmName="SHA-512" hashValue="THwjJYHOkZhQfGcjH/Sdk0cq68akcs6Qn68GCEDQRndGqUDYYw6oID8wVqlJmtT73aWSTXqAS2gbpdG9SI7c1Q==" saltValue="Ek3LOWKqbVmSuQNTjbs/3g==" spinCount="100000" sheet="1" formatCells="0" formatColumns="0" formatRows="0"/>
  <mergeCells count="14">
    <mergeCell ref="E24:G24"/>
    <mergeCell ref="E43:G43"/>
    <mergeCell ref="E59:G59"/>
    <mergeCell ref="E83:G83"/>
    <mergeCell ref="E89:G89"/>
    <mergeCell ref="L16:L17"/>
    <mergeCell ref="M16:M17"/>
    <mergeCell ref="N16:N17"/>
    <mergeCell ref="O16:O17"/>
    <mergeCell ref="C11:O11"/>
    <mergeCell ref="I14:O14"/>
    <mergeCell ref="I15:I17"/>
    <mergeCell ref="J16:J17"/>
    <mergeCell ref="K16:K17"/>
  </mergeCells>
  <dataValidations disablePrompts="1" count="2">
    <dataValidation allowBlank="1" showInputMessage="1" showErrorMessage="1" promptTitle="Rehab Contingency %" prompt="Defined as Rehab Contingency divided by the sum of Rehab, Contractor Profit, Contractor Overhead, and Bond Premium amounts_x000a__x000a_% =J27 / (J23+J24+J25+J34)" sqref="G34"/>
    <dataValidation allowBlank="1" showInputMessage="1" showErrorMessage="1" promptTitle="New Construction Contingency %" prompt="Defined as New Construction Contingency divided by the sum of New Building, Contractor Profit, Contractor Overhead, and Bond Premium amounts _x000a__x000a_% = J26 / (J22+J24+J25+J34))" sqref="G33"/>
  </dataValidations>
  <printOptions horizontalCentered="1"/>
  <pageMargins left="0.25" right="0.25" top="0.75" bottom="0.75" header="0.3" footer="0.3"/>
  <pageSetup scale="78" fitToHeight="2" orientation="portrait" r:id="rId1"/>
  <headerFooter alignWithMargins="0">
    <oddFooter>&amp;LForm 6B-1
Affordable Unit Development Budget&amp;CCFA Homeownership Forms&amp;REdition: 2017
Version 1.0</oddFooter>
  </headerFooter>
  <rowBreaks count="1" manualBreakCount="1">
    <brk id="66" min="1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1"/>
  <sheetViews>
    <sheetView showGridLines="0" zoomScaleNormal="100" zoomScaleSheetLayoutView="80" workbookViewId="0">
      <selection activeCell="Q61" sqref="Q61"/>
    </sheetView>
  </sheetViews>
  <sheetFormatPr defaultRowHeight="15" x14ac:dyDescent="0.25"/>
  <cols>
    <col min="1" max="2" width="1.7109375" style="1" customWidth="1"/>
    <col min="3" max="3" width="2.85546875" style="1" customWidth="1"/>
    <col min="4" max="4" width="5.7109375" style="1" customWidth="1"/>
    <col min="5" max="5" width="8.5703125" style="1" customWidth="1"/>
    <col min="6" max="6" width="12.85546875" style="1" customWidth="1"/>
    <col min="7" max="7" width="10.7109375" style="1" customWidth="1"/>
    <col min="8" max="8" width="1.42578125" style="1" customWidth="1"/>
    <col min="9" max="9" width="11.42578125" style="1" customWidth="1"/>
    <col min="10" max="10" width="32.28515625" style="1" customWidth="1"/>
    <col min="11" max="11" width="11.140625" style="1" bestFit="1" customWidth="1"/>
    <col min="12" max="12" width="27.42578125" style="1" customWidth="1"/>
    <col min="13" max="13" width="1.7109375" style="1" customWidth="1"/>
    <col min="14" max="16384" width="9.140625" style="1"/>
  </cols>
  <sheetData>
    <row r="5" spans="2:13" ht="15.75" thickBot="1" x14ac:dyDescent="0.3"/>
    <row r="6" spans="2:13" ht="9" customHeight="1" x14ac:dyDescent="0.25">
      <c r="B6" s="149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7"/>
    </row>
    <row r="7" spans="2:13" ht="18.75" x14ac:dyDescent="0.3">
      <c r="B7" s="146"/>
      <c r="C7" s="639" t="s">
        <v>220</v>
      </c>
      <c r="D7" s="639"/>
      <c r="E7" s="639"/>
      <c r="F7" s="639"/>
      <c r="G7" s="639"/>
      <c r="H7" s="639"/>
      <c r="I7" s="639"/>
      <c r="J7" s="639"/>
      <c r="K7" s="639"/>
      <c r="L7" s="639"/>
      <c r="M7" s="121"/>
    </row>
    <row r="8" spans="2:13" x14ac:dyDescent="0.25">
      <c r="B8" s="14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21"/>
    </row>
    <row r="9" spans="2:13" ht="7.5" customHeight="1" thickBot="1" x14ac:dyDescent="0.3">
      <c r="B9" s="124"/>
      <c r="C9" s="130"/>
      <c r="D9" s="130"/>
      <c r="E9" s="130"/>
      <c r="F9" s="130"/>
      <c r="G9" s="130"/>
      <c r="H9" s="130"/>
      <c r="I9" s="130"/>
      <c r="J9" s="130"/>
      <c r="K9" s="130"/>
      <c r="L9" s="55"/>
      <c r="M9" s="121"/>
    </row>
    <row r="10" spans="2:13" x14ac:dyDescent="0.25">
      <c r="B10" s="124"/>
      <c r="C10" s="46"/>
      <c r="D10" s="46"/>
      <c r="E10" s="46"/>
      <c r="F10" s="46"/>
      <c r="G10" s="46"/>
      <c r="H10" s="46"/>
      <c r="I10" s="653" t="s">
        <v>100</v>
      </c>
      <c r="J10" s="654"/>
      <c r="K10" s="654"/>
      <c r="L10" s="655"/>
      <c r="M10" s="121"/>
    </row>
    <row r="11" spans="2:13" ht="23.25" thickBot="1" x14ac:dyDescent="0.3">
      <c r="B11" s="124"/>
      <c r="C11" s="145"/>
      <c r="D11" s="26"/>
      <c r="E11" s="26"/>
      <c r="F11" s="144"/>
      <c r="G11" s="144"/>
      <c r="H11" s="144"/>
      <c r="I11" s="143" t="s">
        <v>94</v>
      </c>
      <c r="J11" s="656" t="s">
        <v>98</v>
      </c>
      <c r="K11" s="656"/>
      <c r="L11" s="657"/>
      <c r="M11" s="121"/>
    </row>
    <row r="12" spans="2:13" ht="15.75" thickBot="1" x14ac:dyDescent="0.3">
      <c r="B12" s="124"/>
      <c r="C12" s="134" t="s">
        <v>80</v>
      </c>
      <c r="D12" s="133"/>
      <c r="E12" s="133"/>
      <c r="F12" s="132"/>
      <c r="G12" s="132"/>
      <c r="H12" s="132"/>
      <c r="I12" s="142"/>
      <c r="J12" s="142" t="s">
        <v>95</v>
      </c>
      <c r="K12" s="142" t="s">
        <v>96</v>
      </c>
      <c r="L12" s="150" t="s">
        <v>97</v>
      </c>
      <c r="M12" s="121"/>
    </row>
    <row r="13" spans="2:13" x14ac:dyDescent="0.25">
      <c r="B13" s="124"/>
      <c r="C13" s="55"/>
      <c r="D13" s="97" t="s">
        <v>79</v>
      </c>
      <c r="E13" s="97"/>
      <c r="F13" s="97"/>
      <c r="G13" s="97"/>
      <c r="H13" s="129"/>
      <c r="I13" s="128">
        <f>'6B-1'!I19</f>
        <v>0</v>
      </c>
      <c r="J13" s="151"/>
      <c r="K13" s="152"/>
      <c r="L13" s="153"/>
      <c r="M13" s="121"/>
    </row>
    <row r="14" spans="2:13" x14ac:dyDescent="0.25">
      <c r="B14" s="124"/>
      <c r="C14" s="55"/>
      <c r="D14" s="94" t="s">
        <v>78</v>
      </c>
      <c r="E14" s="94"/>
      <c r="F14" s="94"/>
      <c r="G14" s="94"/>
      <c r="H14" s="123"/>
      <c r="I14" s="125">
        <f>'6B-1'!I20</f>
        <v>0</v>
      </c>
      <c r="J14" s="154"/>
      <c r="K14" s="155"/>
      <c r="L14" s="156"/>
      <c r="M14" s="121"/>
    </row>
    <row r="15" spans="2:13" x14ac:dyDescent="0.25">
      <c r="B15" s="124"/>
      <c r="C15" s="55"/>
      <c r="D15" s="94" t="s">
        <v>77</v>
      </c>
      <c r="E15" s="94"/>
      <c r="F15" s="94"/>
      <c r="G15" s="94"/>
      <c r="H15" s="123"/>
      <c r="I15" s="125">
        <f>'6B-1'!I21</f>
        <v>0</v>
      </c>
      <c r="J15" s="154"/>
      <c r="K15" s="155"/>
      <c r="L15" s="156"/>
      <c r="M15" s="121"/>
    </row>
    <row r="16" spans="2:13" x14ac:dyDescent="0.25">
      <c r="B16" s="124"/>
      <c r="C16" s="55"/>
      <c r="D16" s="94" t="s">
        <v>76</v>
      </c>
      <c r="E16" s="94"/>
      <c r="F16" s="94"/>
      <c r="G16" s="94"/>
      <c r="H16" s="123"/>
      <c r="I16" s="125">
        <f>'6B-1'!I22</f>
        <v>0</v>
      </c>
      <c r="J16" s="154"/>
      <c r="K16" s="155"/>
      <c r="L16" s="156"/>
      <c r="M16" s="121"/>
    </row>
    <row r="17" spans="2:13" x14ac:dyDescent="0.25">
      <c r="B17" s="124"/>
      <c r="C17" s="55"/>
      <c r="D17" s="94" t="s">
        <v>75</v>
      </c>
      <c r="E17" s="94"/>
      <c r="F17" s="94"/>
      <c r="G17" s="94"/>
      <c r="H17" s="123"/>
      <c r="I17" s="125">
        <f>'6B-1'!I23</f>
        <v>0</v>
      </c>
      <c r="J17" s="154"/>
      <c r="K17" s="155"/>
      <c r="L17" s="156"/>
      <c r="M17" s="121"/>
    </row>
    <row r="18" spans="2:13" ht="15.75" thickBot="1" x14ac:dyDescent="0.3">
      <c r="B18" s="124"/>
      <c r="C18" s="55"/>
      <c r="D18" s="94" t="s">
        <v>91</v>
      </c>
      <c r="E18" s="94"/>
      <c r="F18" s="94"/>
      <c r="G18" s="94"/>
      <c r="H18" s="123"/>
      <c r="I18" s="122">
        <f>'6B-1'!I24</f>
        <v>0</v>
      </c>
      <c r="J18" s="157"/>
      <c r="K18" s="158"/>
      <c r="L18" s="159"/>
      <c r="M18" s="121"/>
    </row>
    <row r="19" spans="2:13" ht="3.75" customHeight="1" x14ac:dyDescent="0.25">
      <c r="B19" s="124"/>
      <c r="C19" s="53"/>
      <c r="D19" s="33"/>
      <c r="E19" s="33"/>
      <c r="F19" s="27"/>
      <c r="G19" s="27"/>
      <c r="H19" s="27"/>
      <c r="I19" s="131"/>
      <c r="J19" s="131"/>
      <c r="K19" s="131"/>
      <c r="L19" s="137"/>
      <c r="M19" s="121"/>
    </row>
    <row r="20" spans="2:13" ht="15.75" thickBot="1" x14ac:dyDescent="0.3">
      <c r="B20" s="124"/>
      <c r="C20" s="134" t="s">
        <v>74</v>
      </c>
      <c r="D20" s="133"/>
      <c r="E20" s="133"/>
      <c r="F20" s="132"/>
      <c r="G20" s="132"/>
      <c r="H20" s="132"/>
      <c r="I20" s="141"/>
      <c r="J20" s="141"/>
      <c r="K20" s="141"/>
      <c r="L20" s="55"/>
      <c r="M20" s="121"/>
    </row>
    <row r="21" spans="2:13" x14ac:dyDescent="0.25">
      <c r="B21" s="124"/>
      <c r="C21" s="55"/>
      <c r="D21" s="97" t="s">
        <v>73</v>
      </c>
      <c r="E21" s="97"/>
      <c r="F21" s="97"/>
      <c r="G21" s="97"/>
      <c r="H21" s="129"/>
      <c r="I21" s="128">
        <f>'6B-1'!I28</f>
        <v>0</v>
      </c>
      <c r="J21" s="151"/>
      <c r="K21" s="152"/>
      <c r="L21" s="153"/>
      <c r="M21" s="121"/>
    </row>
    <row r="22" spans="2:13" x14ac:dyDescent="0.25">
      <c r="B22" s="124"/>
      <c r="C22" s="55"/>
      <c r="D22" s="94" t="s">
        <v>72</v>
      </c>
      <c r="E22" s="94"/>
      <c r="F22" s="94"/>
      <c r="G22" s="94"/>
      <c r="H22" s="123"/>
      <c r="I22" s="125">
        <f>'6B-1'!I29</f>
        <v>0</v>
      </c>
      <c r="J22" s="154"/>
      <c r="K22" s="155"/>
      <c r="L22" s="156"/>
      <c r="M22" s="121"/>
    </row>
    <row r="23" spans="2:13" x14ac:dyDescent="0.25">
      <c r="B23" s="124"/>
      <c r="C23" s="55"/>
      <c r="D23" s="94" t="s">
        <v>71</v>
      </c>
      <c r="E23" s="94"/>
      <c r="F23" s="94"/>
      <c r="G23" s="94"/>
      <c r="H23" s="123"/>
      <c r="I23" s="125">
        <f>'6B-1'!I30</f>
        <v>0</v>
      </c>
      <c r="J23" s="154"/>
      <c r="K23" s="155"/>
      <c r="L23" s="156"/>
      <c r="M23" s="121"/>
    </row>
    <row r="24" spans="2:13" x14ac:dyDescent="0.25">
      <c r="B24" s="124"/>
      <c r="C24" s="55"/>
      <c r="D24" s="94" t="s">
        <v>70</v>
      </c>
      <c r="E24" s="94"/>
      <c r="F24" s="94"/>
      <c r="G24" s="94"/>
      <c r="H24" s="123"/>
      <c r="I24" s="125">
        <f>'6B-1'!I31</f>
        <v>0</v>
      </c>
      <c r="J24" s="154"/>
      <c r="K24" s="155"/>
      <c r="L24" s="156"/>
      <c r="M24" s="121"/>
    </row>
    <row r="25" spans="2:13" x14ac:dyDescent="0.25">
      <c r="B25" s="124"/>
      <c r="C25" s="55"/>
      <c r="D25" s="94" t="s">
        <v>69</v>
      </c>
      <c r="E25" s="94"/>
      <c r="F25" s="94"/>
      <c r="G25" s="94"/>
      <c r="H25" s="123"/>
      <c r="I25" s="125">
        <f>'6B-1'!I32</f>
        <v>0</v>
      </c>
      <c r="J25" s="154"/>
      <c r="K25" s="155"/>
      <c r="L25" s="156"/>
      <c r="M25" s="121"/>
    </row>
    <row r="26" spans="2:13" x14ac:dyDescent="0.25">
      <c r="B26" s="124"/>
      <c r="C26" s="55"/>
      <c r="D26" s="94" t="s">
        <v>93</v>
      </c>
      <c r="E26" s="94"/>
      <c r="F26" s="94"/>
      <c r="G26" s="94"/>
      <c r="H26" s="123"/>
      <c r="I26" s="125">
        <f>'6B-1'!I33</f>
        <v>0</v>
      </c>
      <c r="J26" s="154"/>
      <c r="K26" s="155"/>
      <c r="L26" s="156"/>
      <c r="M26" s="121"/>
    </row>
    <row r="27" spans="2:13" x14ac:dyDescent="0.25">
      <c r="B27" s="124"/>
      <c r="C27" s="55"/>
      <c r="D27" s="94" t="s">
        <v>67</v>
      </c>
      <c r="E27" s="94"/>
      <c r="F27" s="94"/>
      <c r="G27" s="94"/>
      <c r="H27" s="123"/>
      <c r="I27" s="125">
        <f>'6B-1'!I34</f>
        <v>0</v>
      </c>
      <c r="J27" s="154"/>
      <c r="K27" s="155"/>
      <c r="L27" s="156"/>
      <c r="M27" s="121"/>
    </row>
    <row r="28" spans="2:13" x14ac:dyDescent="0.25">
      <c r="B28" s="124"/>
      <c r="C28" s="55"/>
      <c r="D28" s="94" t="s">
        <v>66</v>
      </c>
      <c r="E28" s="94"/>
      <c r="F28" s="94"/>
      <c r="G28" s="94"/>
      <c r="H28" s="123"/>
      <c r="I28" s="125">
        <f>'6B-1'!I35</f>
        <v>0</v>
      </c>
      <c r="J28" s="154"/>
      <c r="K28" s="155"/>
      <c r="L28" s="156"/>
      <c r="M28" s="121"/>
    </row>
    <row r="29" spans="2:13" x14ac:dyDescent="0.25">
      <c r="B29" s="124"/>
      <c r="C29" s="55"/>
      <c r="D29" s="94" t="s">
        <v>65</v>
      </c>
      <c r="E29" s="94"/>
      <c r="F29" s="94"/>
      <c r="G29" s="94"/>
      <c r="H29" s="123"/>
      <c r="I29" s="125">
        <f>'6B-1'!I36</f>
        <v>0</v>
      </c>
      <c r="J29" s="154"/>
      <c r="K29" s="155"/>
      <c r="L29" s="156"/>
      <c r="M29" s="121"/>
    </row>
    <row r="30" spans="2:13" x14ac:dyDescent="0.25">
      <c r="B30" s="124"/>
      <c r="C30" s="55"/>
      <c r="D30" s="94" t="s">
        <v>64</v>
      </c>
      <c r="E30" s="94"/>
      <c r="F30" s="94"/>
      <c r="G30" s="94"/>
      <c r="H30" s="123"/>
      <c r="I30" s="125">
        <f>'6B-1'!I37</f>
        <v>0</v>
      </c>
      <c r="J30" s="154"/>
      <c r="K30" s="155"/>
      <c r="L30" s="156"/>
      <c r="M30" s="121"/>
    </row>
    <row r="31" spans="2:13" x14ac:dyDescent="0.25">
      <c r="B31" s="124"/>
      <c r="C31" s="55"/>
      <c r="D31" s="94" t="s">
        <v>63</v>
      </c>
      <c r="E31" s="94"/>
      <c r="F31" s="94"/>
      <c r="G31" s="94"/>
      <c r="H31" s="123"/>
      <c r="I31" s="125">
        <f>'6B-1'!I38</f>
        <v>0</v>
      </c>
      <c r="J31" s="154"/>
      <c r="K31" s="155"/>
      <c r="L31" s="156"/>
      <c r="M31" s="121"/>
    </row>
    <row r="32" spans="2:13" x14ac:dyDescent="0.25">
      <c r="B32" s="124"/>
      <c r="C32" s="55"/>
      <c r="D32" s="94" t="s">
        <v>62</v>
      </c>
      <c r="E32" s="94"/>
      <c r="F32" s="94"/>
      <c r="G32" s="94"/>
      <c r="H32" s="123"/>
      <c r="I32" s="125">
        <f>'6B-1'!I39</f>
        <v>0</v>
      </c>
      <c r="J32" s="154"/>
      <c r="K32" s="155"/>
      <c r="L32" s="156"/>
      <c r="M32" s="121"/>
    </row>
    <row r="33" spans="2:13" x14ac:dyDescent="0.25">
      <c r="B33" s="124"/>
      <c r="C33" s="55"/>
      <c r="D33" s="94" t="s">
        <v>61</v>
      </c>
      <c r="E33" s="94"/>
      <c r="F33" s="94"/>
      <c r="G33" s="94"/>
      <c r="H33" s="123"/>
      <c r="I33" s="125">
        <f>'6B-1'!I40</f>
        <v>0</v>
      </c>
      <c r="J33" s="154"/>
      <c r="K33" s="155"/>
      <c r="L33" s="156"/>
      <c r="M33" s="121"/>
    </row>
    <row r="34" spans="2:13" x14ac:dyDescent="0.25">
      <c r="B34" s="124"/>
      <c r="C34" s="55"/>
      <c r="D34" s="94" t="s">
        <v>60</v>
      </c>
      <c r="E34" s="94"/>
      <c r="F34" s="94"/>
      <c r="G34" s="94"/>
      <c r="H34" s="123"/>
      <c r="I34" s="125">
        <f>'6B-1'!I41</f>
        <v>0</v>
      </c>
      <c r="J34" s="154"/>
      <c r="K34" s="155"/>
      <c r="L34" s="156"/>
      <c r="M34" s="121"/>
    </row>
    <row r="35" spans="2:13" x14ac:dyDescent="0.25">
      <c r="B35" s="124"/>
      <c r="C35" s="55"/>
      <c r="D35" s="94" t="s">
        <v>59</v>
      </c>
      <c r="E35" s="94"/>
      <c r="F35" s="94"/>
      <c r="G35" s="94"/>
      <c r="H35" s="123"/>
      <c r="I35" s="125">
        <f>'6B-1'!I42</f>
        <v>0</v>
      </c>
      <c r="J35" s="154"/>
      <c r="K35" s="155"/>
      <c r="L35" s="156"/>
      <c r="M35" s="121"/>
    </row>
    <row r="36" spans="2:13" ht="15.75" thickBot="1" x14ac:dyDescent="0.3">
      <c r="B36" s="124"/>
      <c r="C36" s="55"/>
      <c r="D36" s="94" t="s">
        <v>92</v>
      </c>
      <c r="E36" s="94"/>
      <c r="F36" s="94"/>
      <c r="G36" s="94"/>
      <c r="H36" s="123"/>
      <c r="I36" s="122">
        <f>'6B-1'!I43</f>
        <v>0</v>
      </c>
      <c r="J36" s="157"/>
      <c r="K36" s="158"/>
      <c r="L36" s="159"/>
      <c r="M36" s="121"/>
    </row>
    <row r="37" spans="2:13" ht="3.75" customHeight="1" x14ac:dyDescent="0.25">
      <c r="B37" s="124"/>
      <c r="C37" s="53"/>
      <c r="D37" s="33"/>
      <c r="E37" s="33"/>
      <c r="F37" s="27"/>
      <c r="G37" s="27"/>
      <c r="H37" s="27"/>
      <c r="I37" s="131"/>
      <c r="J37" s="131"/>
      <c r="K37" s="131"/>
      <c r="L37" s="137"/>
      <c r="M37" s="121"/>
    </row>
    <row r="38" spans="2:13" ht="15.75" thickBot="1" x14ac:dyDescent="0.3">
      <c r="B38" s="124"/>
      <c r="C38" s="134" t="s">
        <v>58</v>
      </c>
      <c r="D38" s="133"/>
      <c r="E38" s="133"/>
      <c r="F38" s="132"/>
      <c r="G38" s="132"/>
      <c r="H38" s="132"/>
      <c r="I38" s="131"/>
      <c r="J38" s="131"/>
      <c r="K38" s="131"/>
      <c r="L38" s="55"/>
      <c r="M38" s="121"/>
    </row>
    <row r="39" spans="2:13" x14ac:dyDescent="0.25">
      <c r="B39" s="124"/>
      <c r="C39" s="55"/>
      <c r="D39" s="97" t="s">
        <v>57</v>
      </c>
      <c r="E39" s="97"/>
      <c r="F39" s="97"/>
      <c r="G39" s="97"/>
      <c r="H39" s="129"/>
      <c r="I39" s="128">
        <f>'6B-1'!I47</f>
        <v>0</v>
      </c>
      <c r="J39" s="151"/>
      <c r="K39" s="152"/>
      <c r="L39" s="153"/>
      <c r="M39" s="121"/>
    </row>
    <row r="40" spans="2:13" x14ac:dyDescent="0.25">
      <c r="B40" s="124"/>
      <c r="C40" s="55"/>
      <c r="D40" s="94" t="s">
        <v>56</v>
      </c>
      <c r="E40" s="94"/>
      <c r="F40" s="94"/>
      <c r="G40" s="94"/>
      <c r="H40" s="123"/>
      <c r="I40" s="125">
        <f>'6B-1'!I48</f>
        <v>0</v>
      </c>
      <c r="J40" s="154"/>
      <c r="K40" s="155"/>
      <c r="L40" s="156"/>
      <c r="M40" s="121"/>
    </row>
    <row r="41" spans="2:13" x14ac:dyDescent="0.25">
      <c r="B41" s="124"/>
      <c r="C41" s="55"/>
      <c r="D41" s="94" t="s">
        <v>55</v>
      </c>
      <c r="E41" s="94"/>
      <c r="F41" s="94"/>
      <c r="G41" s="94"/>
      <c r="H41" s="123"/>
      <c r="I41" s="125">
        <f>'6B-1'!I49</f>
        <v>0</v>
      </c>
      <c r="J41" s="154"/>
      <c r="K41" s="155"/>
      <c r="L41" s="156"/>
      <c r="M41" s="121"/>
    </row>
    <row r="42" spans="2:13" x14ac:dyDescent="0.25">
      <c r="B42" s="124"/>
      <c r="C42" s="55"/>
      <c r="D42" s="94" t="s">
        <v>54</v>
      </c>
      <c r="E42" s="94"/>
      <c r="F42" s="94"/>
      <c r="G42" s="94"/>
      <c r="H42" s="123"/>
      <c r="I42" s="125">
        <f>'6B-1'!I50</f>
        <v>0</v>
      </c>
      <c r="J42" s="154"/>
      <c r="K42" s="155"/>
      <c r="L42" s="156"/>
      <c r="M42" s="121"/>
    </row>
    <row r="43" spans="2:13" x14ac:dyDescent="0.25">
      <c r="B43" s="124"/>
      <c r="C43" s="55"/>
      <c r="D43" s="94" t="s">
        <v>53</v>
      </c>
      <c r="E43" s="94"/>
      <c r="F43" s="94"/>
      <c r="G43" s="94"/>
      <c r="H43" s="123"/>
      <c r="I43" s="125">
        <f>'6B-1'!I51</f>
        <v>0</v>
      </c>
      <c r="J43" s="154"/>
      <c r="K43" s="155"/>
      <c r="L43" s="156"/>
      <c r="M43" s="121"/>
    </row>
    <row r="44" spans="2:13" x14ac:dyDescent="0.25">
      <c r="B44" s="124"/>
      <c r="C44" s="55"/>
      <c r="D44" s="94" t="s">
        <v>52</v>
      </c>
      <c r="E44" s="94"/>
      <c r="F44" s="94"/>
      <c r="G44" s="94"/>
      <c r="H44" s="123"/>
      <c r="I44" s="125">
        <f>'6B-1'!I52</f>
        <v>0</v>
      </c>
      <c r="J44" s="154"/>
      <c r="K44" s="155"/>
      <c r="L44" s="156"/>
      <c r="M44" s="121"/>
    </row>
    <row r="45" spans="2:13" x14ac:dyDescent="0.25">
      <c r="B45" s="124"/>
      <c r="C45" s="55"/>
      <c r="D45" s="94" t="s">
        <v>51</v>
      </c>
      <c r="E45" s="94"/>
      <c r="F45" s="94"/>
      <c r="G45" s="94"/>
      <c r="H45" s="123"/>
      <c r="I45" s="125">
        <f>'6B-1'!I53</f>
        <v>0</v>
      </c>
      <c r="J45" s="154"/>
      <c r="K45" s="155"/>
      <c r="L45" s="156"/>
      <c r="M45" s="121"/>
    </row>
    <row r="46" spans="2:13" x14ac:dyDescent="0.25">
      <c r="B46" s="124"/>
      <c r="C46" s="55"/>
      <c r="D46" s="94" t="s">
        <v>50</v>
      </c>
      <c r="E46" s="94"/>
      <c r="F46" s="94"/>
      <c r="G46" s="94"/>
      <c r="H46" s="123"/>
      <c r="I46" s="125">
        <f>'6B-1'!I54</f>
        <v>0</v>
      </c>
      <c r="J46" s="154"/>
      <c r="K46" s="155"/>
      <c r="L46" s="156"/>
      <c r="M46" s="121"/>
    </row>
    <row r="47" spans="2:13" x14ac:dyDescent="0.25">
      <c r="B47" s="124"/>
      <c r="C47" s="55"/>
      <c r="D47" s="94" t="s">
        <v>49</v>
      </c>
      <c r="E47" s="94"/>
      <c r="F47" s="94"/>
      <c r="G47" s="94"/>
      <c r="H47" s="123"/>
      <c r="I47" s="125">
        <f>'6B-1'!I55</f>
        <v>0</v>
      </c>
      <c r="J47" s="154"/>
      <c r="K47" s="155"/>
      <c r="L47" s="156"/>
      <c r="M47" s="121"/>
    </row>
    <row r="48" spans="2:13" x14ac:dyDescent="0.25">
      <c r="B48" s="124"/>
      <c r="C48" s="55"/>
      <c r="D48" s="94" t="s">
        <v>48</v>
      </c>
      <c r="E48" s="94"/>
      <c r="F48" s="94"/>
      <c r="G48" s="94"/>
      <c r="H48" s="123"/>
      <c r="I48" s="125">
        <f>'6B-1'!I56</f>
        <v>0</v>
      </c>
      <c r="J48" s="154"/>
      <c r="K48" s="155"/>
      <c r="L48" s="156"/>
      <c r="M48" s="121"/>
    </row>
    <row r="49" spans="2:13" x14ac:dyDescent="0.25">
      <c r="B49" s="124"/>
      <c r="C49" s="55"/>
      <c r="D49" s="94" t="s">
        <v>47</v>
      </c>
      <c r="E49" s="94"/>
      <c r="F49" s="94"/>
      <c r="G49" s="94"/>
      <c r="H49" s="123"/>
      <c r="I49" s="125">
        <f>'6B-1'!I57</f>
        <v>0</v>
      </c>
      <c r="J49" s="154"/>
      <c r="K49" s="155"/>
      <c r="L49" s="156"/>
      <c r="M49" s="121"/>
    </row>
    <row r="50" spans="2:13" x14ac:dyDescent="0.25">
      <c r="B50" s="124"/>
      <c r="C50" s="140"/>
      <c r="D50" s="139" t="s">
        <v>46</v>
      </c>
      <c r="E50" s="139"/>
      <c r="F50" s="139"/>
      <c r="G50" s="139"/>
      <c r="H50" s="139"/>
      <c r="I50" s="125">
        <f>'6B-1'!I58</f>
        <v>0</v>
      </c>
      <c r="J50" s="154"/>
      <c r="K50" s="155"/>
      <c r="L50" s="156"/>
      <c r="M50" s="121"/>
    </row>
    <row r="51" spans="2:13" ht="15.75" thickBot="1" x14ac:dyDescent="0.3">
      <c r="B51" s="124"/>
      <c r="C51" s="55"/>
      <c r="D51" s="94" t="s">
        <v>91</v>
      </c>
      <c r="E51" s="94"/>
      <c r="F51" s="94"/>
      <c r="G51" s="94"/>
      <c r="H51" s="123"/>
      <c r="I51" s="122">
        <f>'6B-1'!I59</f>
        <v>0</v>
      </c>
      <c r="J51" s="157"/>
      <c r="K51" s="158"/>
      <c r="L51" s="159"/>
      <c r="M51" s="121"/>
    </row>
    <row r="52" spans="2:13" ht="3.75" customHeight="1" x14ac:dyDescent="0.25">
      <c r="B52" s="124"/>
      <c r="C52" s="53"/>
      <c r="D52" s="33"/>
      <c r="E52" s="33"/>
      <c r="F52" s="27"/>
      <c r="G52" s="27"/>
      <c r="H52" s="27"/>
      <c r="I52" s="131"/>
      <c r="J52" s="131"/>
      <c r="K52" s="131"/>
      <c r="L52" s="137"/>
      <c r="M52" s="121"/>
    </row>
    <row r="53" spans="2:13" ht="15.75" thickBot="1" x14ac:dyDescent="0.3">
      <c r="B53" s="124"/>
      <c r="C53" s="134" t="s">
        <v>45</v>
      </c>
      <c r="D53" s="133"/>
      <c r="E53" s="133"/>
      <c r="F53" s="132"/>
      <c r="G53" s="132"/>
      <c r="H53" s="132"/>
      <c r="I53" s="131"/>
      <c r="J53" s="131"/>
      <c r="K53" s="131"/>
      <c r="L53" s="55"/>
      <c r="M53" s="121"/>
    </row>
    <row r="54" spans="2:13" x14ac:dyDescent="0.25">
      <c r="B54" s="124"/>
      <c r="C54" s="55"/>
      <c r="D54" s="97" t="s">
        <v>44</v>
      </c>
      <c r="E54" s="97"/>
      <c r="F54" s="97"/>
      <c r="G54" s="97"/>
      <c r="H54" s="129"/>
      <c r="I54" s="128">
        <f>'6B-1'!I63</f>
        <v>0</v>
      </c>
      <c r="J54" s="151"/>
      <c r="K54" s="152"/>
      <c r="L54" s="153"/>
      <c r="M54" s="121"/>
    </row>
    <row r="55" spans="2:13" ht="15.75" thickBot="1" x14ac:dyDescent="0.3">
      <c r="B55" s="124"/>
      <c r="C55" s="55"/>
      <c r="D55" s="94" t="s">
        <v>43</v>
      </c>
      <c r="E55" s="94"/>
      <c r="F55" s="94"/>
      <c r="G55" s="94"/>
      <c r="H55" s="123"/>
      <c r="I55" s="122">
        <f>'6B-1'!I64</f>
        <v>0</v>
      </c>
      <c r="J55" s="157"/>
      <c r="K55" s="158"/>
      <c r="L55" s="159"/>
      <c r="M55" s="121"/>
    </row>
    <row r="56" spans="2:13" ht="9" customHeight="1" thickBot="1" x14ac:dyDescent="0.3">
      <c r="B56" s="548"/>
      <c r="C56" s="540"/>
      <c r="D56" s="541"/>
      <c r="E56" s="541"/>
      <c r="F56" s="540"/>
      <c r="G56" s="540"/>
      <c r="H56" s="540"/>
      <c r="I56" s="549"/>
      <c r="J56" s="549"/>
      <c r="K56" s="549"/>
      <c r="L56" s="550"/>
      <c r="M56" s="551"/>
    </row>
    <row r="57" spans="2:13" ht="15.75" thickBot="1" x14ac:dyDescent="0.3">
      <c r="B57" s="124"/>
      <c r="C57" s="545" t="s">
        <v>42</v>
      </c>
      <c r="D57" s="546"/>
      <c r="E57" s="546"/>
      <c r="F57" s="547"/>
      <c r="G57" s="547"/>
      <c r="H57" s="547"/>
      <c r="I57" s="131"/>
      <c r="J57" s="131"/>
      <c r="K57" s="131"/>
      <c r="L57" s="79"/>
      <c r="M57" s="121"/>
    </row>
    <row r="58" spans="2:13" x14ac:dyDescent="0.25">
      <c r="B58" s="124"/>
      <c r="C58" s="55"/>
      <c r="D58" s="97" t="s">
        <v>41</v>
      </c>
      <c r="E58" s="97"/>
      <c r="F58" s="97"/>
      <c r="G58" s="97"/>
      <c r="H58" s="129"/>
      <c r="I58" s="128">
        <f>'6B-1'!I68</f>
        <v>0</v>
      </c>
      <c r="J58" s="151"/>
      <c r="K58" s="152"/>
      <c r="L58" s="153"/>
      <c r="M58" s="138"/>
    </row>
    <row r="59" spans="2:13" x14ac:dyDescent="0.25">
      <c r="B59" s="124"/>
      <c r="C59" s="55"/>
      <c r="D59" s="94" t="s">
        <v>40</v>
      </c>
      <c r="E59" s="94"/>
      <c r="F59" s="94"/>
      <c r="G59" s="94"/>
      <c r="H59" s="123"/>
      <c r="I59" s="125">
        <f>'6B-1'!I69</f>
        <v>0</v>
      </c>
      <c r="J59" s="154"/>
      <c r="K59" s="155"/>
      <c r="L59" s="156"/>
      <c r="M59" s="121"/>
    </row>
    <row r="60" spans="2:13" x14ac:dyDescent="0.25">
      <c r="B60" s="124"/>
      <c r="C60" s="55"/>
      <c r="D60" s="94" t="s">
        <v>39</v>
      </c>
      <c r="E60" s="94"/>
      <c r="F60" s="94"/>
      <c r="G60" s="94"/>
      <c r="H60" s="123"/>
      <c r="I60" s="125">
        <f>'6B-1'!I70</f>
        <v>0</v>
      </c>
      <c r="J60" s="154"/>
      <c r="K60" s="155"/>
      <c r="L60" s="156"/>
      <c r="M60" s="121"/>
    </row>
    <row r="61" spans="2:13" x14ac:dyDescent="0.25">
      <c r="B61" s="124"/>
      <c r="C61" s="55"/>
      <c r="D61" s="94" t="s">
        <v>38</v>
      </c>
      <c r="E61" s="94"/>
      <c r="F61" s="94"/>
      <c r="G61" s="94"/>
      <c r="H61" s="123"/>
      <c r="I61" s="125">
        <f>'6B-1'!I71</f>
        <v>0</v>
      </c>
      <c r="J61" s="154"/>
      <c r="K61" s="155"/>
      <c r="L61" s="156"/>
      <c r="M61" s="121"/>
    </row>
    <row r="62" spans="2:13" ht="15.75" thickBot="1" x14ac:dyDescent="0.3">
      <c r="B62" s="124"/>
      <c r="C62" s="55"/>
      <c r="D62" s="94" t="s">
        <v>37</v>
      </c>
      <c r="E62" s="94"/>
      <c r="F62" s="94"/>
      <c r="G62" s="94"/>
      <c r="H62" s="123"/>
      <c r="I62" s="122">
        <f>'6B-1'!I72</f>
        <v>0</v>
      </c>
      <c r="J62" s="157"/>
      <c r="K62" s="158"/>
      <c r="L62" s="159"/>
      <c r="M62" s="121"/>
    </row>
    <row r="63" spans="2:13" ht="4.5" customHeight="1" x14ac:dyDescent="0.25">
      <c r="B63" s="124"/>
      <c r="C63" s="27"/>
      <c r="D63" s="33"/>
      <c r="E63" s="33"/>
      <c r="F63" s="27"/>
      <c r="G63" s="27"/>
      <c r="H63" s="27"/>
      <c r="I63" s="131"/>
      <c r="J63" s="131"/>
      <c r="K63" s="131"/>
      <c r="L63" s="137"/>
      <c r="M63" s="121"/>
    </row>
    <row r="64" spans="2:13" ht="15.75" thickBot="1" x14ac:dyDescent="0.3">
      <c r="B64" s="124"/>
      <c r="C64" s="134" t="s">
        <v>36</v>
      </c>
      <c r="D64" s="133"/>
      <c r="E64" s="133"/>
      <c r="F64" s="132"/>
      <c r="G64" s="132"/>
      <c r="H64" s="132"/>
      <c r="I64" s="131"/>
      <c r="J64" s="131"/>
      <c r="K64" s="131"/>
      <c r="L64" s="55"/>
      <c r="M64" s="121"/>
    </row>
    <row r="65" spans="2:13" x14ac:dyDescent="0.25">
      <c r="B65" s="124"/>
      <c r="C65" s="55"/>
      <c r="D65" s="97" t="s">
        <v>35</v>
      </c>
      <c r="E65" s="97"/>
      <c r="F65" s="97"/>
      <c r="G65" s="97"/>
      <c r="H65" s="129"/>
      <c r="I65" s="128">
        <f>'6B-1'!I76</f>
        <v>0</v>
      </c>
      <c r="J65" s="151"/>
      <c r="K65" s="152"/>
      <c r="L65" s="153"/>
      <c r="M65" s="121"/>
    </row>
    <row r="66" spans="2:13" x14ac:dyDescent="0.25">
      <c r="B66" s="124"/>
      <c r="C66" s="55"/>
      <c r="D66" s="94" t="s">
        <v>34</v>
      </c>
      <c r="E66" s="94"/>
      <c r="F66" s="94"/>
      <c r="G66" s="94"/>
      <c r="H66" s="123"/>
      <c r="I66" s="125">
        <f>'6B-1'!I77</f>
        <v>0</v>
      </c>
      <c r="J66" s="154"/>
      <c r="K66" s="155"/>
      <c r="L66" s="156"/>
      <c r="M66" s="121"/>
    </row>
    <row r="67" spans="2:13" x14ac:dyDescent="0.25">
      <c r="B67" s="124"/>
      <c r="C67" s="55"/>
      <c r="D67" s="94" t="s">
        <v>33</v>
      </c>
      <c r="E67" s="94"/>
      <c r="F67" s="94"/>
      <c r="G67" s="94"/>
      <c r="H67" s="123"/>
      <c r="I67" s="125">
        <f>'6B-1'!I78</f>
        <v>0</v>
      </c>
      <c r="J67" s="154"/>
      <c r="K67" s="155"/>
      <c r="L67" s="156"/>
      <c r="M67" s="121"/>
    </row>
    <row r="68" spans="2:13" x14ac:dyDescent="0.25">
      <c r="B68" s="124"/>
      <c r="C68" s="55"/>
      <c r="D68" s="94" t="s">
        <v>32</v>
      </c>
      <c r="E68" s="94"/>
      <c r="F68" s="94"/>
      <c r="G68" s="94"/>
      <c r="H68" s="123"/>
      <c r="I68" s="125">
        <f>'6B-1'!I79</f>
        <v>0</v>
      </c>
      <c r="J68" s="154"/>
      <c r="K68" s="155"/>
      <c r="L68" s="156"/>
      <c r="M68" s="121"/>
    </row>
    <row r="69" spans="2:13" x14ac:dyDescent="0.25">
      <c r="B69" s="124"/>
      <c r="C69" s="55"/>
      <c r="D69" s="94" t="s">
        <v>31</v>
      </c>
      <c r="E69" s="94"/>
      <c r="F69" s="94"/>
      <c r="G69" s="94"/>
      <c r="H69" s="123"/>
      <c r="I69" s="125">
        <f>'6B-1'!I80</f>
        <v>0</v>
      </c>
      <c r="J69" s="154"/>
      <c r="K69" s="155"/>
      <c r="L69" s="156"/>
      <c r="M69" s="121"/>
    </row>
    <row r="70" spans="2:13" x14ac:dyDescent="0.25">
      <c r="B70" s="124"/>
      <c r="C70" s="55"/>
      <c r="D70" s="94" t="s">
        <v>30</v>
      </c>
      <c r="E70" s="94"/>
      <c r="F70" s="94"/>
      <c r="G70" s="94"/>
      <c r="H70" s="123"/>
      <c r="I70" s="125">
        <f>'6B-1'!I81</f>
        <v>0</v>
      </c>
      <c r="J70" s="154"/>
      <c r="K70" s="155"/>
      <c r="L70" s="156"/>
      <c r="M70" s="121"/>
    </row>
    <row r="71" spans="2:13" x14ac:dyDescent="0.25">
      <c r="B71" s="124"/>
      <c r="C71" s="55"/>
      <c r="D71" s="94" t="s">
        <v>29</v>
      </c>
      <c r="E71" s="94"/>
      <c r="F71" s="94"/>
      <c r="G71" s="94"/>
      <c r="H71" s="123"/>
      <c r="I71" s="125">
        <f>'6B-1'!I82</f>
        <v>0</v>
      </c>
      <c r="J71" s="154"/>
      <c r="K71" s="155"/>
      <c r="L71" s="156"/>
      <c r="M71" s="121"/>
    </row>
    <row r="72" spans="2:13" ht="15.75" thickBot="1" x14ac:dyDescent="0.3">
      <c r="B72" s="124"/>
      <c r="C72" s="55"/>
      <c r="D72" s="94" t="s">
        <v>91</v>
      </c>
      <c r="E72" s="94"/>
      <c r="F72" s="94"/>
      <c r="G72" s="94"/>
      <c r="H72" s="123"/>
      <c r="I72" s="122">
        <f>'6B-1'!I83</f>
        <v>0</v>
      </c>
      <c r="J72" s="157"/>
      <c r="K72" s="158"/>
      <c r="L72" s="159"/>
      <c r="M72" s="121"/>
    </row>
    <row r="73" spans="2:13" ht="3.75" customHeight="1" x14ac:dyDescent="0.25">
      <c r="B73" s="124"/>
      <c r="C73" s="53"/>
      <c r="D73" s="33"/>
      <c r="E73" s="33"/>
      <c r="F73" s="27"/>
      <c r="G73" s="27"/>
      <c r="H73" s="27"/>
      <c r="I73" s="131"/>
      <c r="J73" s="131"/>
      <c r="K73" s="131"/>
      <c r="L73" s="137"/>
      <c r="M73" s="121"/>
    </row>
    <row r="74" spans="2:13" ht="15.75" thickBot="1" x14ac:dyDescent="0.3">
      <c r="B74" s="124"/>
      <c r="C74" s="134" t="s">
        <v>28</v>
      </c>
      <c r="D74" s="133"/>
      <c r="E74" s="133"/>
      <c r="F74" s="132"/>
      <c r="G74" s="132"/>
      <c r="H74" s="132"/>
      <c r="I74" s="136"/>
      <c r="J74" s="135"/>
      <c r="K74" s="135"/>
      <c r="L74" s="79"/>
      <c r="M74" s="121"/>
    </row>
    <row r="75" spans="2:13" x14ac:dyDescent="0.25">
      <c r="B75" s="124"/>
      <c r="C75" s="55"/>
      <c r="D75" s="97" t="s">
        <v>27</v>
      </c>
      <c r="E75" s="97"/>
      <c r="F75" s="97"/>
      <c r="G75" s="97"/>
      <c r="H75" s="129"/>
      <c r="I75" s="128">
        <f>'6B-1'!I87</f>
        <v>0</v>
      </c>
      <c r="J75" s="151"/>
      <c r="K75" s="152"/>
      <c r="L75" s="153"/>
      <c r="M75" s="121"/>
    </row>
    <row r="76" spans="2:13" x14ac:dyDescent="0.25">
      <c r="B76" s="124"/>
      <c r="C76" s="55"/>
      <c r="D76" s="94" t="s">
        <v>26</v>
      </c>
      <c r="E76" s="94"/>
      <c r="F76" s="94"/>
      <c r="G76" s="94"/>
      <c r="H76" s="123"/>
      <c r="I76" s="125">
        <f>'6B-1'!I88</f>
        <v>0</v>
      </c>
      <c r="J76" s="154"/>
      <c r="K76" s="155"/>
      <c r="L76" s="156"/>
      <c r="M76" s="121"/>
    </row>
    <row r="77" spans="2:13" ht="15.75" thickBot="1" x14ac:dyDescent="0.3">
      <c r="B77" s="124"/>
      <c r="C77" s="55"/>
      <c r="D77" s="94" t="s">
        <v>90</v>
      </c>
      <c r="E77" s="94"/>
      <c r="F77" s="94"/>
      <c r="G77" s="94"/>
      <c r="H77" s="123"/>
      <c r="I77" s="122">
        <f>'6B-1'!I89</f>
        <v>0</v>
      </c>
      <c r="J77" s="157"/>
      <c r="K77" s="158"/>
      <c r="L77" s="159"/>
      <c r="M77" s="121"/>
    </row>
    <row r="78" spans="2:13" ht="3.75" customHeight="1" x14ac:dyDescent="0.25">
      <c r="B78" s="124"/>
      <c r="C78" s="53"/>
      <c r="D78" s="33"/>
      <c r="E78" s="33"/>
      <c r="F78" s="27"/>
      <c r="G78" s="27"/>
      <c r="H78" s="27"/>
      <c r="I78" s="131"/>
      <c r="J78" s="131"/>
      <c r="K78" s="131"/>
      <c r="L78" s="137"/>
      <c r="M78" s="121"/>
    </row>
    <row r="79" spans="2:13" ht="15.75" thickBot="1" x14ac:dyDescent="0.3">
      <c r="B79" s="124"/>
      <c r="C79" s="134" t="s">
        <v>24</v>
      </c>
      <c r="D79" s="133"/>
      <c r="E79" s="133"/>
      <c r="F79" s="132"/>
      <c r="G79" s="132"/>
      <c r="H79" s="132"/>
      <c r="I79" s="136"/>
      <c r="J79" s="135"/>
      <c r="K79" s="135"/>
      <c r="L79" s="79"/>
      <c r="M79" s="121"/>
    </row>
    <row r="80" spans="2:13" x14ac:dyDescent="0.25">
      <c r="B80" s="124"/>
      <c r="C80" s="55"/>
      <c r="D80" s="97" t="s">
        <v>23</v>
      </c>
      <c r="E80" s="97"/>
      <c r="F80" s="97"/>
      <c r="G80" s="97"/>
      <c r="H80" s="129"/>
      <c r="I80" s="128">
        <f>'6B-1'!I93</f>
        <v>0</v>
      </c>
      <c r="J80" s="151"/>
      <c r="K80" s="152"/>
      <c r="L80" s="153"/>
      <c r="M80" s="121"/>
    </row>
    <row r="81" spans="2:13" x14ac:dyDescent="0.25">
      <c r="B81" s="124"/>
      <c r="C81" s="55"/>
      <c r="D81" s="94" t="s">
        <v>22</v>
      </c>
      <c r="E81" s="94"/>
      <c r="F81" s="94"/>
      <c r="G81" s="94"/>
      <c r="H81" s="123"/>
      <c r="I81" s="125">
        <f>'6B-1'!I94</f>
        <v>0</v>
      </c>
      <c r="J81" s="154"/>
      <c r="K81" s="155"/>
      <c r="L81" s="156"/>
      <c r="M81" s="121"/>
    </row>
    <row r="82" spans="2:13" x14ac:dyDescent="0.25">
      <c r="B82" s="124"/>
      <c r="C82" s="55"/>
      <c r="D82" s="94" t="s">
        <v>21</v>
      </c>
      <c r="E82" s="94"/>
      <c r="F82" s="94"/>
      <c r="G82" s="94"/>
      <c r="H82" s="123"/>
      <c r="I82" s="125">
        <f>'6B-1'!I95</f>
        <v>0</v>
      </c>
      <c r="J82" s="154"/>
      <c r="K82" s="155"/>
      <c r="L82" s="156"/>
      <c r="M82" s="121"/>
    </row>
    <row r="83" spans="2:13" x14ac:dyDescent="0.25">
      <c r="B83" s="124"/>
      <c r="C83" s="55"/>
      <c r="D83" s="94" t="s">
        <v>20</v>
      </c>
      <c r="E83" s="94"/>
      <c r="F83" s="94"/>
      <c r="G83" s="94"/>
      <c r="H83" s="123"/>
      <c r="I83" s="125">
        <f>'6B-1'!I96</f>
        <v>0</v>
      </c>
      <c r="J83" s="154"/>
      <c r="K83" s="155"/>
      <c r="L83" s="156"/>
      <c r="M83" s="121"/>
    </row>
    <row r="84" spans="2:13" x14ac:dyDescent="0.25">
      <c r="B84" s="124"/>
      <c r="C84" s="55"/>
      <c r="D84" s="94" t="s">
        <v>19</v>
      </c>
      <c r="E84" s="94"/>
      <c r="F84" s="94"/>
      <c r="G84" s="94"/>
      <c r="H84" s="123"/>
      <c r="I84" s="125">
        <f>'6B-1'!I97</f>
        <v>0</v>
      </c>
      <c r="J84" s="154"/>
      <c r="K84" s="155"/>
      <c r="L84" s="156"/>
      <c r="M84" s="121"/>
    </row>
    <row r="85" spans="2:13" x14ac:dyDescent="0.25">
      <c r="B85" s="124"/>
      <c r="C85" s="55"/>
      <c r="D85" s="94" t="s">
        <v>18</v>
      </c>
      <c r="E85" s="94"/>
      <c r="F85" s="94"/>
      <c r="G85" s="94"/>
      <c r="H85" s="123"/>
      <c r="I85" s="125">
        <f>'6B-1'!I98</f>
        <v>0</v>
      </c>
      <c r="J85" s="154"/>
      <c r="K85" s="155"/>
      <c r="L85" s="156"/>
      <c r="M85" s="121"/>
    </row>
    <row r="86" spans="2:13" x14ac:dyDescent="0.25">
      <c r="B86" s="124"/>
      <c r="C86" s="55"/>
      <c r="D86" s="94" t="s">
        <v>17</v>
      </c>
      <c r="E86" s="94"/>
      <c r="F86" s="94"/>
      <c r="G86" s="94"/>
      <c r="H86" s="123"/>
      <c r="I86" s="125">
        <f>'6B-1'!I99</f>
        <v>0</v>
      </c>
      <c r="J86" s="154"/>
      <c r="K86" s="155"/>
      <c r="L86" s="156"/>
      <c r="M86" s="121"/>
    </row>
    <row r="87" spans="2:13" x14ac:dyDescent="0.25">
      <c r="B87" s="124"/>
      <c r="C87" s="55"/>
      <c r="D87" s="94" t="s">
        <v>16</v>
      </c>
      <c r="E87" s="94"/>
      <c r="F87" s="94"/>
      <c r="G87" s="94"/>
      <c r="H87" s="123"/>
      <c r="I87" s="125">
        <f>'6B-1'!I100</f>
        <v>0</v>
      </c>
      <c r="J87" s="154"/>
      <c r="K87" s="155"/>
      <c r="L87" s="156"/>
      <c r="M87" s="121"/>
    </row>
    <row r="88" spans="2:13" x14ac:dyDescent="0.25">
      <c r="B88" s="124"/>
      <c r="C88" s="55"/>
      <c r="D88" s="94" t="s">
        <v>15</v>
      </c>
      <c r="E88" s="94"/>
      <c r="F88" s="94"/>
      <c r="G88" s="94"/>
      <c r="H88" s="123"/>
      <c r="I88" s="125">
        <f>'6B-1'!I101</f>
        <v>0</v>
      </c>
      <c r="J88" s="154"/>
      <c r="K88" s="155"/>
      <c r="L88" s="156"/>
      <c r="M88" s="121"/>
    </row>
    <row r="89" spans="2:13" x14ac:dyDescent="0.25">
      <c r="B89" s="124"/>
      <c r="C89" s="55"/>
      <c r="D89" s="94" t="s">
        <v>14</v>
      </c>
      <c r="E89" s="94"/>
      <c r="F89" s="94"/>
      <c r="G89" s="94"/>
      <c r="H89" s="123"/>
      <c r="I89" s="125">
        <f>'6B-1'!I102</f>
        <v>0</v>
      </c>
      <c r="J89" s="154"/>
      <c r="K89" s="155"/>
      <c r="L89" s="156"/>
      <c r="M89" s="121"/>
    </row>
    <row r="90" spans="2:13" ht="15.75" thickBot="1" x14ac:dyDescent="0.3">
      <c r="B90" s="124"/>
      <c r="C90" s="55"/>
      <c r="D90" s="94" t="s">
        <v>89</v>
      </c>
      <c r="E90" s="94"/>
      <c r="F90" s="94"/>
      <c r="G90" s="94"/>
      <c r="H90" s="123"/>
      <c r="I90" s="122">
        <f>'6B-1'!I103</f>
        <v>0</v>
      </c>
      <c r="J90" s="157"/>
      <c r="K90" s="158"/>
      <c r="L90" s="159"/>
      <c r="M90" s="121"/>
    </row>
    <row r="91" spans="2:13" ht="3.75" customHeight="1" x14ac:dyDescent="0.25">
      <c r="B91" s="124"/>
      <c r="C91" s="53"/>
      <c r="D91" s="33"/>
      <c r="E91" s="33"/>
      <c r="F91" s="27"/>
      <c r="G91" s="27"/>
      <c r="H91" s="27"/>
      <c r="I91" s="131"/>
      <c r="J91" s="131"/>
      <c r="K91" s="131"/>
      <c r="L91" s="79"/>
      <c r="M91" s="121"/>
    </row>
    <row r="92" spans="2:13" ht="15.75" thickBot="1" x14ac:dyDescent="0.3">
      <c r="B92" s="124"/>
      <c r="C92" s="134" t="s">
        <v>12</v>
      </c>
      <c r="D92" s="133"/>
      <c r="E92" s="133"/>
      <c r="F92" s="132"/>
      <c r="G92" s="132"/>
      <c r="H92" s="132"/>
      <c r="I92" s="131"/>
      <c r="J92" s="131"/>
      <c r="K92" s="131"/>
      <c r="L92" s="130"/>
      <c r="M92" s="126"/>
    </row>
    <row r="93" spans="2:13" x14ac:dyDescent="0.25">
      <c r="B93" s="124"/>
      <c r="C93" s="127"/>
      <c r="D93" s="97" t="s">
        <v>11</v>
      </c>
      <c r="E93" s="97"/>
      <c r="F93" s="97"/>
      <c r="G93" s="97"/>
      <c r="H93" s="129"/>
      <c r="I93" s="128">
        <f>'6B-1'!I108</f>
        <v>0</v>
      </c>
      <c r="J93" s="151"/>
      <c r="K93" s="152"/>
      <c r="L93" s="153"/>
      <c r="M93" s="126"/>
    </row>
    <row r="94" spans="2:13" x14ac:dyDescent="0.25">
      <c r="B94" s="124"/>
      <c r="C94" s="127"/>
      <c r="D94" s="94" t="s">
        <v>10</v>
      </c>
      <c r="E94" s="94"/>
      <c r="F94" s="94"/>
      <c r="G94" s="94"/>
      <c r="H94" s="123"/>
      <c r="I94" s="125">
        <f>'6B-1'!I109</f>
        <v>0</v>
      </c>
      <c r="J94" s="154"/>
      <c r="K94" s="155"/>
      <c r="L94" s="156"/>
      <c r="M94" s="126"/>
    </row>
    <row r="95" spans="2:13" x14ac:dyDescent="0.25">
      <c r="B95" s="124"/>
      <c r="C95" s="55"/>
      <c r="D95" s="94" t="s">
        <v>9</v>
      </c>
      <c r="E95" s="94"/>
      <c r="F95" s="94"/>
      <c r="G95" s="94"/>
      <c r="H95" s="123"/>
      <c r="I95" s="125">
        <f>'6B-1'!I110</f>
        <v>0</v>
      </c>
      <c r="J95" s="154"/>
      <c r="K95" s="155"/>
      <c r="L95" s="156"/>
      <c r="M95" s="121"/>
    </row>
    <row r="96" spans="2:13" x14ac:dyDescent="0.25">
      <c r="B96" s="124"/>
      <c r="C96" s="55"/>
      <c r="D96" s="94" t="s">
        <v>8</v>
      </c>
      <c r="E96" s="94"/>
      <c r="F96" s="94"/>
      <c r="G96" s="94"/>
      <c r="H96" s="123"/>
      <c r="I96" s="125">
        <f>'6B-1'!I111</f>
        <v>0</v>
      </c>
      <c r="J96" s="154"/>
      <c r="K96" s="155"/>
      <c r="L96" s="156"/>
      <c r="M96" s="121"/>
    </row>
    <row r="97" spans="2:13" x14ac:dyDescent="0.25">
      <c r="B97" s="124"/>
      <c r="C97" s="55"/>
      <c r="D97" s="94" t="s">
        <v>7</v>
      </c>
      <c r="E97" s="94"/>
      <c r="F97" s="94"/>
      <c r="G97" s="94"/>
      <c r="H97" s="123"/>
      <c r="I97" s="125">
        <f>'6B-1'!I112</f>
        <v>0</v>
      </c>
      <c r="J97" s="154"/>
      <c r="K97" s="155"/>
      <c r="L97" s="156"/>
      <c r="M97" s="121"/>
    </row>
    <row r="98" spans="2:13" x14ac:dyDescent="0.25">
      <c r="B98" s="124"/>
      <c r="C98" s="55"/>
      <c r="D98" s="94" t="s">
        <v>6</v>
      </c>
      <c r="E98" s="94"/>
      <c r="F98" s="94"/>
      <c r="G98" s="94"/>
      <c r="H98" s="123"/>
      <c r="I98" s="125">
        <f>'6B-1'!I113</f>
        <v>0</v>
      </c>
      <c r="J98" s="154"/>
      <c r="K98" s="155"/>
      <c r="L98" s="156"/>
      <c r="M98" s="121"/>
    </row>
    <row r="99" spans="2:13" ht="15.75" thickBot="1" x14ac:dyDescent="0.3">
      <c r="B99" s="124"/>
      <c r="C99" s="55"/>
      <c r="D99" s="94" t="s">
        <v>5</v>
      </c>
      <c r="E99" s="94"/>
      <c r="F99" s="94"/>
      <c r="G99" s="94"/>
      <c r="H99" s="123"/>
      <c r="I99" s="122">
        <f>'6B-1'!I114</f>
        <v>0</v>
      </c>
      <c r="J99" s="157"/>
      <c r="K99" s="158"/>
      <c r="L99" s="159"/>
      <c r="M99" s="121"/>
    </row>
    <row r="100" spans="2:13" ht="15.75" thickBot="1" x14ac:dyDescent="0.3">
      <c r="B100" s="120"/>
      <c r="C100" s="118"/>
      <c r="D100" s="119"/>
      <c r="E100" s="119"/>
      <c r="F100" s="118"/>
      <c r="G100" s="118"/>
      <c r="H100" s="118"/>
      <c r="I100" s="117"/>
      <c r="J100" s="117"/>
      <c r="K100" s="117"/>
      <c r="L100" s="116"/>
      <c r="M100" s="115"/>
    </row>
    <row r="101" spans="2:13" x14ac:dyDescent="0.25">
      <c r="I101" s="114"/>
    </row>
  </sheetData>
  <sheetProtection algorithmName="SHA-512" hashValue="vh5kCMPXr2zbMoLCFnwjEBkjbM+8aZ9ArZRUOU0tQSnd6avRAyzHuL7c8GvegPWwr8NykPdDovQ7rskuYfRZfg==" saltValue="Lt7DE9Qtd7GSHmdTEgn61Q==" spinCount="100000" sheet="1" formatCells="0" formatColumns="0" formatRows="0"/>
  <mergeCells count="3">
    <mergeCell ref="C7:L7"/>
    <mergeCell ref="I10:L10"/>
    <mergeCell ref="J11:L11"/>
  </mergeCells>
  <printOptions horizontalCentered="1"/>
  <pageMargins left="0.25" right="0.25" top="0.75" bottom="0.75" header="0.3" footer="0.3"/>
  <pageSetup scale="79" fitToHeight="2" orientation="portrait" r:id="rId1"/>
  <headerFooter alignWithMargins="0">
    <oddFooter>&amp;LForm 6C-1
Affordable Unit Development Budget Details&amp;CCFA Homeownership Forms&amp;REdition: 2017
Version 1.0</oddFooter>
  </headerFooter>
  <rowBreaks count="1" manualBreakCount="1">
    <brk id="56" min="1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55"/>
  <sheetViews>
    <sheetView showGridLines="0" zoomScaleNormal="100" workbookViewId="0">
      <selection activeCell="O17" sqref="O17"/>
    </sheetView>
  </sheetViews>
  <sheetFormatPr defaultRowHeight="15" x14ac:dyDescent="0.25"/>
  <cols>
    <col min="1" max="2" width="1.7109375" style="344" customWidth="1"/>
    <col min="3" max="3" width="2.85546875" style="344" customWidth="1"/>
    <col min="4" max="4" width="5.7109375" style="344" customWidth="1"/>
    <col min="5" max="5" width="8.5703125" style="344" customWidth="1"/>
    <col min="6" max="6" width="12.85546875" style="344" customWidth="1"/>
    <col min="7" max="7" width="11.42578125" style="344" customWidth="1"/>
    <col min="8" max="8" width="4.28515625" style="344" customWidth="1"/>
    <col min="9" max="9" width="0.7109375" style="344" customWidth="1"/>
    <col min="10" max="10" width="12.5703125" style="344" bestFit="1" customWidth="1"/>
    <col min="11" max="11" width="60" style="344" customWidth="1"/>
    <col min="12" max="12" width="1.7109375" style="344" customWidth="1"/>
    <col min="13" max="16384" width="9.140625" style="344"/>
  </cols>
  <sheetData>
    <row r="5" spans="2:13" ht="15.75" thickBot="1" x14ac:dyDescent="0.3"/>
    <row r="6" spans="2:13" ht="9" customHeight="1" x14ac:dyDescent="0.25">
      <c r="B6" s="383"/>
      <c r="C6" s="382"/>
      <c r="D6" s="382"/>
      <c r="E6" s="382"/>
      <c r="F6" s="382"/>
      <c r="G6" s="382"/>
      <c r="H6" s="382"/>
      <c r="I6" s="382"/>
      <c r="J6" s="382"/>
      <c r="K6" s="382"/>
      <c r="L6" s="381"/>
    </row>
    <row r="7" spans="2:13" ht="18.75" x14ac:dyDescent="0.3">
      <c r="B7" s="380"/>
      <c r="C7" s="659" t="s">
        <v>294</v>
      </c>
      <c r="D7" s="659"/>
      <c r="E7" s="659"/>
      <c r="F7" s="659"/>
      <c r="G7" s="659"/>
      <c r="H7" s="659"/>
      <c r="I7" s="659"/>
      <c r="J7" s="659"/>
      <c r="K7" s="659"/>
      <c r="L7" s="377"/>
    </row>
    <row r="8" spans="2:13" ht="7.5" customHeight="1" x14ac:dyDescent="0.25">
      <c r="B8" s="379"/>
      <c r="C8" s="378"/>
      <c r="D8" s="378"/>
      <c r="E8" s="378"/>
      <c r="F8" s="378"/>
      <c r="G8" s="378"/>
      <c r="H8" s="378"/>
      <c r="I8" s="378"/>
      <c r="J8" s="378"/>
      <c r="K8" s="378"/>
      <c r="L8" s="377"/>
    </row>
    <row r="9" spans="2:13" ht="15.75" thickBot="1" x14ac:dyDescent="0.3">
      <c r="B9" s="352"/>
      <c r="C9" s="351"/>
      <c r="D9" s="350"/>
      <c r="E9" s="350"/>
      <c r="F9" s="350"/>
      <c r="G9" s="350"/>
      <c r="H9" s="351"/>
      <c r="I9" s="351"/>
      <c r="L9" s="349"/>
      <c r="M9" s="345"/>
    </row>
    <row r="10" spans="2:13" ht="16.5" thickBot="1" x14ac:dyDescent="0.3">
      <c r="B10" s="352"/>
      <c r="C10" s="371" t="s">
        <v>237</v>
      </c>
      <c r="D10" s="351"/>
      <c r="E10" s="350"/>
      <c r="F10" s="350"/>
      <c r="G10" s="350"/>
      <c r="H10" s="350"/>
      <c r="I10" s="350"/>
      <c r="J10" s="370" t="s">
        <v>232</v>
      </c>
      <c r="K10" s="369" t="s">
        <v>231</v>
      </c>
      <c r="L10" s="349"/>
      <c r="M10" s="345"/>
    </row>
    <row r="11" spans="2:13" x14ac:dyDescent="0.25">
      <c r="B11" s="352"/>
      <c r="C11" s="351"/>
      <c r="D11" s="350" t="s">
        <v>236</v>
      </c>
      <c r="E11" s="351"/>
      <c r="F11" s="351"/>
      <c r="G11" s="351"/>
      <c r="H11" s="350"/>
      <c r="I11" s="350"/>
      <c r="J11" s="376"/>
      <c r="K11" s="364"/>
      <c r="L11" s="349"/>
      <c r="M11" s="345"/>
    </row>
    <row r="12" spans="2:13" x14ac:dyDescent="0.25">
      <c r="B12" s="352"/>
      <c r="C12" s="351"/>
      <c r="D12" s="350" t="s">
        <v>235</v>
      </c>
      <c r="E12" s="351"/>
      <c r="F12" s="351"/>
      <c r="G12" s="351"/>
      <c r="H12" s="375" t="str">
        <f>IFERROR(J12/J11," ")</f>
        <v xml:space="preserve"> </v>
      </c>
      <c r="I12" s="374"/>
      <c r="J12" s="373"/>
      <c r="K12" s="361"/>
      <c r="L12" s="349"/>
      <c r="M12" s="345"/>
    </row>
    <row r="13" spans="2:13" ht="15.75" thickBot="1" x14ac:dyDescent="0.3">
      <c r="B13" s="352"/>
      <c r="C13" s="351"/>
      <c r="D13" s="360" t="s">
        <v>234</v>
      </c>
      <c r="E13" s="351"/>
      <c r="F13" s="351"/>
      <c r="G13" s="351"/>
      <c r="H13" s="350"/>
      <c r="I13" s="350"/>
      <c r="J13" s="359">
        <f>J11-J12</f>
        <v>0</v>
      </c>
      <c r="K13" s="353"/>
      <c r="L13" s="349"/>
      <c r="M13" s="345"/>
    </row>
    <row r="14" spans="2:13" x14ac:dyDescent="0.25">
      <c r="B14" s="352"/>
      <c r="C14" s="351"/>
      <c r="D14" s="350"/>
      <c r="E14" s="350"/>
      <c r="F14" s="350"/>
      <c r="G14" s="350"/>
      <c r="H14" s="350"/>
      <c r="I14" s="350"/>
      <c r="J14" s="372"/>
      <c r="K14" s="372"/>
      <c r="L14" s="349"/>
      <c r="M14" s="345"/>
    </row>
    <row r="15" spans="2:13" ht="16.5" thickBot="1" x14ac:dyDescent="0.3">
      <c r="B15" s="352"/>
      <c r="C15" s="371" t="s">
        <v>233</v>
      </c>
      <c r="D15" s="351"/>
      <c r="E15" s="350"/>
      <c r="F15" s="350"/>
      <c r="G15" s="350"/>
      <c r="H15" s="350"/>
      <c r="I15" s="350"/>
      <c r="J15" s="350"/>
      <c r="K15" s="350"/>
      <c r="L15" s="349"/>
      <c r="M15" s="345"/>
    </row>
    <row r="16" spans="2:13" ht="15.75" thickBot="1" x14ac:dyDescent="0.3">
      <c r="B16" s="352"/>
      <c r="C16" s="368" t="s">
        <v>145</v>
      </c>
      <c r="D16" s="367"/>
      <c r="E16" s="366"/>
      <c r="F16" s="366"/>
      <c r="G16" s="366"/>
      <c r="H16" s="366"/>
      <c r="I16" s="366"/>
      <c r="J16" s="370" t="s">
        <v>232</v>
      </c>
      <c r="K16" s="369" t="s">
        <v>231</v>
      </c>
      <c r="L16" s="349"/>
      <c r="M16" s="345"/>
    </row>
    <row r="17" spans="2:13" x14ac:dyDescent="0.25">
      <c r="B17" s="352"/>
      <c r="C17" s="351"/>
      <c r="D17" s="350" t="s">
        <v>230</v>
      </c>
      <c r="E17" s="351"/>
      <c r="F17" s="351"/>
      <c r="G17" s="351"/>
      <c r="H17" s="350"/>
      <c r="I17" s="350"/>
      <c r="J17" s="365" t="s">
        <v>223</v>
      </c>
      <c r="K17" s="364"/>
      <c r="L17" s="349"/>
      <c r="M17" s="345"/>
    </row>
    <row r="18" spans="2:13" x14ac:dyDescent="0.25">
      <c r="B18" s="352"/>
      <c r="C18" s="351"/>
      <c r="D18" s="350" t="s">
        <v>229</v>
      </c>
      <c r="E18" s="351"/>
      <c r="F18" s="351"/>
      <c r="G18" s="351"/>
      <c r="H18" s="350"/>
      <c r="I18" s="350"/>
      <c r="J18" s="362" t="s">
        <v>223</v>
      </c>
      <c r="K18" s="361"/>
      <c r="L18" s="349"/>
      <c r="M18" s="345"/>
    </row>
    <row r="19" spans="2:13" ht="15.75" thickBot="1" x14ac:dyDescent="0.3">
      <c r="B19" s="352"/>
      <c r="C19" s="351"/>
      <c r="D19" s="351"/>
      <c r="F19" s="350"/>
      <c r="G19" s="360" t="s">
        <v>4</v>
      </c>
      <c r="H19" s="350"/>
      <c r="I19" s="350"/>
      <c r="J19" s="359">
        <f>SUM(J17:J18)</f>
        <v>0</v>
      </c>
      <c r="K19" s="353"/>
      <c r="L19" s="349"/>
      <c r="M19" s="345"/>
    </row>
    <row r="20" spans="2:13" ht="3.75" customHeight="1" x14ac:dyDescent="0.25">
      <c r="B20" s="352"/>
      <c r="C20" s="351"/>
      <c r="D20" s="350"/>
      <c r="E20" s="350"/>
      <c r="F20" s="350"/>
      <c r="G20" s="350"/>
      <c r="H20" s="350"/>
      <c r="I20" s="350"/>
      <c r="J20" s="350"/>
      <c r="K20" s="350"/>
      <c r="L20" s="349"/>
      <c r="M20" s="345"/>
    </row>
    <row r="21" spans="2:13" ht="15.75" thickBot="1" x14ac:dyDescent="0.3">
      <c r="B21" s="352"/>
      <c r="C21" s="368" t="s">
        <v>0</v>
      </c>
      <c r="D21" s="367"/>
      <c r="E21" s="366"/>
      <c r="F21" s="366"/>
      <c r="G21" s="366"/>
      <c r="H21" s="366"/>
      <c r="I21" s="350"/>
      <c r="J21" s="350"/>
      <c r="K21" s="350"/>
      <c r="L21" s="349"/>
      <c r="M21" s="345"/>
    </row>
    <row r="22" spans="2:13" x14ac:dyDescent="0.25">
      <c r="B22" s="352"/>
      <c r="C22" s="351"/>
      <c r="D22" s="350" t="s">
        <v>228</v>
      </c>
      <c r="E22" s="351"/>
      <c r="F22" s="351"/>
      <c r="G22" s="351"/>
      <c r="H22" s="350"/>
      <c r="I22" s="350"/>
      <c r="J22" s="365" t="s">
        <v>223</v>
      </c>
      <c r="K22" s="364"/>
      <c r="L22" s="349"/>
      <c r="M22" s="345"/>
    </row>
    <row r="23" spans="2:13" x14ac:dyDescent="0.25">
      <c r="B23" s="352"/>
      <c r="C23" s="351"/>
      <c r="D23" s="350" t="s">
        <v>227</v>
      </c>
      <c r="E23" s="351"/>
      <c r="F23" s="351"/>
      <c r="G23" s="351"/>
      <c r="H23" s="350"/>
      <c r="I23" s="350"/>
      <c r="J23" s="362" t="s">
        <v>223</v>
      </c>
      <c r="K23" s="361"/>
      <c r="L23" s="349"/>
      <c r="M23" s="345"/>
    </row>
    <row r="24" spans="2:13" ht="15.75" thickBot="1" x14ac:dyDescent="0.3">
      <c r="B24" s="352"/>
      <c r="C24" s="351"/>
      <c r="D24" s="351"/>
      <c r="F24" s="350"/>
      <c r="G24" s="360" t="s">
        <v>4</v>
      </c>
      <c r="H24" s="350"/>
      <c r="I24" s="350"/>
      <c r="J24" s="359">
        <f>SUM(J22:J23)</f>
        <v>0</v>
      </c>
      <c r="K24" s="353"/>
      <c r="L24" s="349"/>
      <c r="M24" s="345"/>
    </row>
    <row r="25" spans="2:13" ht="3.75" customHeight="1" x14ac:dyDescent="0.25">
      <c r="B25" s="352"/>
      <c r="C25" s="351"/>
      <c r="D25" s="350"/>
      <c r="E25" s="350"/>
      <c r="F25" s="350"/>
      <c r="G25" s="350"/>
      <c r="H25" s="350"/>
      <c r="I25" s="350"/>
      <c r="J25" s="350"/>
      <c r="K25" s="350"/>
      <c r="L25" s="349"/>
      <c r="M25" s="345"/>
    </row>
    <row r="26" spans="2:13" ht="15.75" thickBot="1" x14ac:dyDescent="0.3">
      <c r="B26" s="352"/>
      <c r="C26" s="368" t="s">
        <v>149</v>
      </c>
      <c r="D26" s="367"/>
      <c r="E26" s="366"/>
      <c r="F26" s="366"/>
      <c r="G26" s="366"/>
      <c r="H26" s="366"/>
      <c r="I26" s="350"/>
      <c r="J26" s="350"/>
      <c r="K26" s="350"/>
      <c r="L26" s="349"/>
      <c r="M26" s="345"/>
    </row>
    <row r="27" spans="2:13" x14ac:dyDescent="0.25">
      <c r="B27" s="352"/>
      <c r="C27" s="351"/>
      <c r="D27" s="350" t="s">
        <v>226</v>
      </c>
      <c r="E27" s="351"/>
      <c r="F27" s="351"/>
      <c r="G27" s="351"/>
      <c r="H27" s="350"/>
      <c r="I27" s="350"/>
      <c r="J27" s="365" t="s">
        <v>223</v>
      </c>
      <c r="K27" s="364"/>
      <c r="L27" s="349"/>
      <c r="M27" s="345"/>
    </row>
    <row r="28" spans="2:13" x14ac:dyDescent="0.25">
      <c r="B28" s="352"/>
      <c r="C28" s="351"/>
      <c r="D28" s="363" t="s">
        <v>25</v>
      </c>
      <c r="E28" s="658"/>
      <c r="F28" s="658"/>
      <c r="G28" s="658"/>
      <c r="H28" s="350"/>
      <c r="I28" s="350"/>
      <c r="J28" s="362" t="s">
        <v>223</v>
      </c>
      <c r="K28" s="361"/>
      <c r="L28" s="349"/>
      <c r="M28" s="345"/>
    </row>
    <row r="29" spans="2:13" ht="15.75" thickBot="1" x14ac:dyDescent="0.3">
      <c r="B29" s="352"/>
      <c r="C29" s="351"/>
      <c r="D29" s="351"/>
      <c r="F29" s="350"/>
      <c r="G29" s="360" t="s">
        <v>4</v>
      </c>
      <c r="H29" s="350"/>
      <c r="I29" s="350"/>
      <c r="J29" s="359">
        <f>SUM(J27:J28)</f>
        <v>0</v>
      </c>
      <c r="K29" s="353"/>
      <c r="L29" s="349"/>
      <c r="M29" s="345"/>
    </row>
    <row r="30" spans="2:13" ht="3.75" customHeight="1" x14ac:dyDescent="0.25">
      <c r="B30" s="352"/>
      <c r="C30" s="351"/>
      <c r="D30" s="350"/>
      <c r="E30" s="350"/>
      <c r="F30" s="350"/>
      <c r="G30" s="350"/>
      <c r="H30" s="350"/>
      <c r="I30" s="350"/>
      <c r="J30" s="350"/>
      <c r="K30" s="350"/>
      <c r="L30" s="349"/>
      <c r="M30" s="345"/>
    </row>
    <row r="31" spans="2:13" ht="15.75" thickBot="1" x14ac:dyDescent="0.3">
      <c r="B31" s="352"/>
      <c r="C31" s="368" t="s">
        <v>225</v>
      </c>
      <c r="D31" s="367"/>
      <c r="E31" s="366"/>
      <c r="F31" s="366"/>
      <c r="G31" s="366"/>
      <c r="H31" s="366"/>
      <c r="I31" s="350"/>
      <c r="J31" s="350"/>
      <c r="K31" s="350"/>
      <c r="L31" s="349"/>
      <c r="M31" s="345"/>
    </row>
    <row r="32" spans="2:13" x14ac:dyDescent="0.25">
      <c r="B32" s="352"/>
      <c r="C32" s="351"/>
      <c r="D32" s="350" t="s">
        <v>19</v>
      </c>
      <c r="E32" s="351"/>
      <c r="F32" s="351"/>
      <c r="G32" s="351"/>
      <c r="H32" s="350"/>
      <c r="I32" s="350"/>
      <c r="J32" s="365" t="s">
        <v>223</v>
      </c>
      <c r="K32" s="364"/>
      <c r="L32" s="349"/>
      <c r="M32" s="345"/>
    </row>
    <row r="33" spans="2:13" x14ac:dyDescent="0.25">
      <c r="B33" s="352"/>
      <c r="C33" s="351"/>
      <c r="D33" s="350" t="s">
        <v>18</v>
      </c>
      <c r="E33" s="351"/>
      <c r="F33" s="351"/>
      <c r="G33" s="351"/>
      <c r="H33" s="350"/>
      <c r="I33" s="350"/>
      <c r="J33" s="362" t="s">
        <v>223</v>
      </c>
      <c r="K33" s="361"/>
      <c r="L33" s="349"/>
      <c r="M33" s="345"/>
    </row>
    <row r="34" spans="2:13" x14ac:dyDescent="0.25">
      <c r="B34" s="352"/>
      <c r="C34" s="351"/>
      <c r="D34" s="363" t="s">
        <v>25</v>
      </c>
      <c r="E34" s="658"/>
      <c r="F34" s="658"/>
      <c r="G34" s="658"/>
      <c r="H34" s="350"/>
      <c r="I34" s="350"/>
      <c r="J34" s="362" t="s">
        <v>223</v>
      </c>
      <c r="K34" s="361"/>
      <c r="L34" s="349"/>
      <c r="M34" s="345"/>
    </row>
    <row r="35" spans="2:13" x14ac:dyDescent="0.25">
      <c r="B35" s="352"/>
      <c r="C35" s="351"/>
      <c r="D35" s="363" t="s">
        <v>25</v>
      </c>
      <c r="E35" s="658"/>
      <c r="F35" s="658"/>
      <c r="G35" s="658"/>
      <c r="H35" s="350"/>
      <c r="I35" s="350"/>
      <c r="J35" s="362" t="s">
        <v>223</v>
      </c>
      <c r="K35" s="361"/>
      <c r="L35" s="349"/>
      <c r="M35" s="345"/>
    </row>
    <row r="36" spans="2:13" x14ac:dyDescent="0.25">
      <c r="B36" s="352"/>
      <c r="C36" s="351"/>
      <c r="D36" s="363" t="s">
        <v>25</v>
      </c>
      <c r="E36" s="658"/>
      <c r="F36" s="658"/>
      <c r="G36" s="658"/>
      <c r="H36" s="350"/>
      <c r="I36" s="350"/>
      <c r="J36" s="362" t="s">
        <v>223</v>
      </c>
      <c r="K36" s="361"/>
      <c r="L36" s="349"/>
      <c r="M36" s="345"/>
    </row>
    <row r="37" spans="2:13" ht="15.75" thickBot="1" x14ac:dyDescent="0.3">
      <c r="B37" s="352"/>
      <c r="C37" s="351"/>
      <c r="D37" s="351"/>
      <c r="F37" s="350"/>
      <c r="G37" s="360" t="s">
        <v>4</v>
      </c>
      <c r="H37" s="350"/>
      <c r="I37" s="350"/>
      <c r="J37" s="359">
        <f>SUM(J32:J36)</f>
        <v>0</v>
      </c>
      <c r="K37" s="353"/>
      <c r="L37" s="349"/>
      <c r="M37" s="345"/>
    </row>
    <row r="38" spans="2:13" ht="3.75" customHeight="1" x14ac:dyDescent="0.25">
      <c r="B38" s="352"/>
      <c r="C38" s="351"/>
      <c r="D38" s="350"/>
      <c r="E38" s="350"/>
      <c r="F38" s="350"/>
      <c r="G38" s="350"/>
      <c r="H38" s="350"/>
      <c r="I38" s="350"/>
      <c r="J38" s="350"/>
      <c r="K38" s="350"/>
      <c r="L38" s="349"/>
      <c r="M38" s="345"/>
    </row>
    <row r="39" spans="2:13" ht="15.75" thickBot="1" x14ac:dyDescent="0.3">
      <c r="B39" s="352"/>
      <c r="C39" s="368" t="s">
        <v>190</v>
      </c>
      <c r="D39" s="367"/>
      <c r="E39" s="366"/>
      <c r="F39" s="366"/>
      <c r="G39" s="366"/>
      <c r="H39" s="366"/>
      <c r="I39" s="350"/>
      <c r="J39" s="350"/>
      <c r="K39" s="350"/>
      <c r="L39" s="349"/>
      <c r="M39" s="345"/>
    </row>
    <row r="40" spans="2:13" x14ac:dyDescent="0.25">
      <c r="B40" s="352"/>
      <c r="C40" s="351"/>
      <c r="D40" s="363" t="s">
        <v>224</v>
      </c>
      <c r="E40" s="351"/>
      <c r="F40" s="351"/>
      <c r="G40" s="351"/>
      <c r="H40" s="350"/>
      <c r="I40" s="350"/>
      <c r="J40" s="365" t="s">
        <v>223</v>
      </c>
      <c r="K40" s="364"/>
      <c r="L40" s="349"/>
      <c r="M40" s="345"/>
    </row>
    <row r="41" spans="2:13" x14ac:dyDescent="0.25">
      <c r="B41" s="352"/>
      <c r="C41" s="351"/>
      <c r="D41" s="363" t="s">
        <v>25</v>
      </c>
      <c r="E41" s="658"/>
      <c r="F41" s="658"/>
      <c r="G41" s="658"/>
      <c r="H41" s="350"/>
      <c r="I41" s="350"/>
      <c r="J41" s="362" t="s">
        <v>223</v>
      </c>
      <c r="K41" s="361"/>
      <c r="L41" s="349"/>
      <c r="M41" s="345"/>
    </row>
    <row r="42" spans="2:13" ht="15.75" thickBot="1" x14ac:dyDescent="0.3">
      <c r="B42" s="352"/>
      <c r="C42" s="351"/>
      <c r="D42" s="351"/>
      <c r="F42" s="350"/>
      <c r="G42" s="360" t="s">
        <v>4</v>
      </c>
      <c r="H42" s="350"/>
      <c r="I42" s="350"/>
      <c r="J42" s="359">
        <f>SUM(J40:J41)</f>
        <v>0</v>
      </c>
      <c r="K42" s="353"/>
      <c r="L42" s="349"/>
      <c r="M42" s="345"/>
    </row>
    <row r="43" spans="2:13" ht="15.75" thickBot="1" x14ac:dyDescent="0.3">
      <c r="B43" s="352"/>
      <c r="C43" s="351"/>
      <c r="D43" s="350"/>
      <c r="E43" s="350"/>
      <c r="F43" s="350"/>
      <c r="G43" s="350"/>
      <c r="H43" s="350"/>
      <c r="I43" s="350"/>
      <c r="J43" s="350"/>
      <c r="K43" s="350"/>
      <c r="L43" s="349"/>
      <c r="M43" s="345"/>
    </row>
    <row r="44" spans="2:13" ht="15.75" thickBot="1" x14ac:dyDescent="0.3">
      <c r="B44" s="352"/>
      <c r="C44" s="351"/>
      <c r="E44" s="357"/>
      <c r="F44" s="356" t="s">
        <v>222</v>
      </c>
      <c r="G44" s="358"/>
      <c r="H44" s="355"/>
      <c r="I44" s="355"/>
      <c r="J44" s="354">
        <f>J19+J24+J29+J37+J42</f>
        <v>0</v>
      </c>
      <c r="K44" s="353"/>
      <c r="L44" s="349"/>
      <c r="M44" s="345"/>
    </row>
    <row r="45" spans="2:13" ht="15.75" thickBot="1" x14ac:dyDescent="0.3">
      <c r="B45" s="352"/>
      <c r="C45" s="351"/>
      <c r="D45" s="350"/>
      <c r="E45" s="350"/>
      <c r="F45" s="350"/>
      <c r="G45" s="350"/>
      <c r="H45" s="351"/>
      <c r="I45" s="351"/>
      <c r="J45" s="350"/>
      <c r="K45" s="350"/>
      <c r="L45" s="349"/>
      <c r="M45" s="345"/>
    </row>
    <row r="46" spans="2:13" ht="15.75" thickBot="1" x14ac:dyDescent="0.3">
      <c r="B46" s="352"/>
      <c r="C46" s="351"/>
      <c r="E46" s="357"/>
      <c r="F46" s="356" t="s">
        <v>221</v>
      </c>
      <c r="G46" s="355"/>
      <c r="H46" s="355"/>
      <c r="I46" s="355"/>
      <c r="J46" s="354">
        <f>J13-J44</f>
        <v>0</v>
      </c>
      <c r="K46" s="353"/>
      <c r="L46" s="349"/>
      <c r="M46" s="345"/>
    </row>
    <row r="47" spans="2:13" x14ac:dyDescent="0.25">
      <c r="B47" s="352"/>
      <c r="C47" s="351"/>
      <c r="D47" s="350"/>
      <c r="E47" s="350"/>
      <c r="F47" s="350"/>
      <c r="G47" s="350"/>
      <c r="H47" s="351"/>
      <c r="I47" s="351"/>
      <c r="J47" s="350"/>
      <c r="K47" s="350"/>
      <c r="L47" s="349"/>
      <c r="M47" s="345"/>
    </row>
    <row r="48" spans="2:13" ht="9" customHeight="1" thickBot="1" x14ac:dyDescent="0.3">
      <c r="B48" s="348"/>
      <c r="C48" s="347"/>
      <c r="D48" s="347"/>
      <c r="E48" s="347"/>
      <c r="F48" s="347"/>
      <c r="G48" s="347"/>
      <c r="H48" s="347"/>
      <c r="I48" s="347"/>
      <c r="J48" s="347"/>
      <c r="K48" s="347"/>
      <c r="L48" s="346"/>
      <c r="M48" s="345"/>
    </row>
    <row r="49" spans="2:13" x14ac:dyDescent="0.25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</row>
    <row r="50" spans="2:13" x14ac:dyDescent="0.25"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2:13" x14ac:dyDescent="0.25"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</row>
    <row r="52" spans="2:13" x14ac:dyDescent="0.25"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</row>
    <row r="53" spans="2:13" x14ac:dyDescent="0.25"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</row>
    <row r="54" spans="2:13" x14ac:dyDescent="0.25"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</row>
    <row r="55" spans="2:13" x14ac:dyDescent="0.25"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</row>
  </sheetData>
  <sheetProtection algorithmName="SHA-512" hashValue="x0ojQOakLVHRezhGmoUrtPHON2/68H7Xbx3WuBziAwRTqSZ3lUjcb096+3kzx4XiHczz8D6URdScOuLpW2dipQ==" saltValue="nOQFvZ0tc7opBjJ2G2ZhvQ==" spinCount="100000" sheet="1" formatColumns="0"/>
  <mergeCells count="6">
    <mergeCell ref="E41:G41"/>
    <mergeCell ref="C7:K7"/>
    <mergeCell ref="E28:G28"/>
    <mergeCell ref="E34:G34"/>
    <mergeCell ref="E35:G35"/>
    <mergeCell ref="E36:G36"/>
  </mergeCells>
  <printOptions horizontalCentered="1"/>
  <pageMargins left="0.25" right="0.25" top="0.75" bottom="0.75" header="0.3" footer="0.3"/>
  <pageSetup scale="83" fitToHeight="2" orientation="portrait" r:id="rId1"/>
  <headerFooter alignWithMargins="0">
    <oddFooter>&amp;LForm 6E
Supplemental Development Budget-Single House&amp;CCFA Homeownership Forms&amp;REdition: 2017
Version 1.0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Q35"/>
  <sheetViews>
    <sheetView showGridLines="0" zoomScaleNormal="100" workbookViewId="0">
      <selection activeCell="E16" sqref="E16"/>
    </sheetView>
  </sheetViews>
  <sheetFormatPr defaultRowHeight="15" x14ac:dyDescent="0.25"/>
  <cols>
    <col min="1" max="2" width="1.7109375" style="239" customWidth="1"/>
    <col min="3" max="3" width="24.5703125" style="239" bestFit="1" customWidth="1"/>
    <col min="4" max="4" width="22.28515625" style="239" bestFit="1" customWidth="1"/>
    <col min="5" max="5" width="15.42578125" style="239" bestFit="1" customWidth="1"/>
    <col min="6" max="6" width="17" style="239" bestFit="1" customWidth="1"/>
    <col min="7" max="7" width="9.140625" style="239"/>
    <col min="8" max="8" width="9.42578125" style="239" bestFit="1" customWidth="1"/>
    <col min="9" max="9" width="10.42578125" style="239" bestFit="1" customWidth="1"/>
    <col min="10" max="10" width="6.85546875" style="239" bestFit="1" customWidth="1"/>
    <col min="11" max="12" width="11.28515625" style="239" bestFit="1" customWidth="1"/>
    <col min="13" max="13" width="9.7109375" style="239" bestFit="1" customWidth="1"/>
    <col min="14" max="14" width="10.140625" style="239" bestFit="1" customWidth="1"/>
    <col min="15" max="15" width="10" style="239" bestFit="1" customWidth="1"/>
    <col min="16" max="16" width="1.7109375" style="239" customWidth="1"/>
    <col min="17" max="16384" width="9.140625" style="239"/>
  </cols>
  <sheetData>
    <row r="7" spans="2:17" ht="9" customHeight="1" thickBot="1" x14ac:dyDescent="0.3"/>
    <row r="8" spans="2:17" ht="9" customHeight="1" x14ac:dyDescent="0.25">
      <c r="B8" s="472"/>
      <c r="C8" s="473"/>
      <c r="D8" s="473"/>
      <c r="E8" s="474"/>
      <c r="F8" s="474"/>
      <c r="G8" s="474"/>
      <c r="H8" s="473"/>
      <c r="I8" s="473"/>
      <c r="J8" s="473"/>
      <c r="K8" s="473"/>
      <c r="L8" s="473"/>
      <c r="M8" s="473"/>
      <c r="N8" s="473"/>
      <c r="O8" s="473"/>
      <c r="P8" s="475"/>
    </row>
    <row r="9" spans="2:17" ht="18.75" x14ac:dyDescent="0.3">
      <c r="B9" s="251"/>
      <c r="C9" s="632" t="s">
        <v>436</v>
      </c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248"/>
    </row>
    <row r="10" spans="2:17" x14ac:dyDescent="0.25">
      <c r="B10" s="251"/>
      <c r="C10" s="343"/>
      <c r="D10" s="343"/>
      <c r="E10" s="268"/>
      <c r="F10" s="268"/>
      <c r="G10" s="268"/>
      <c r="H10" s="343"/>
      <c r="I10" s="343"/>
      <c r="J10" s="343"/>
      <c r="K10" s="343"/>
      <c r="L10" s="343"/>
      <c r="M10" s="343"/>
      <c r="N10" s="343"/>
      <c r="O10" s="343"/>
      <c r="P10" s="248"/>
    </row>
    <row r="11" spans="2:17" ht="7.5" customHeight="1" x14ac:dyDescent="0.25">
      <c r="B11" s="251"/>
      <c r="C11" s="343"/>
      <c r="D11" s="343"/>
      <c r="E11" s="268"/>
      <c r="F11" s="268"/>
      <c r="G11" s="268"/>
      <c r="H11" s="343"/>
      <c r="I11" s="343"/>
      <c r="J11" s="343"/>
      <c r="K11" s="343"/>
      <c r="L11" s="343"/>
      <c r="M11" s="343"/>
      <c r="N11" s="343"/>
      <c r="O11" s="343"/>
      <c r="P11" s="248"/>
    </row>
    <row r="12" spans="2:17" ht="15.75" thickBot="1" x14ac:dyDescent="0.3">
      <c r="B12" s="251"/>
      <c r="C12" s="660" t="s">
        <v>135</v>
      </c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476"/>
    </row>
    <row r="13" spans="2:17" ht="27" thickBot="1" x14ac:dyDescent="0.3">
      <c r="B13" s="283"/>
      <c r="C13" s="477" t="s">
        <v>296</v>
      </c>
      <c r="D13" s="267" t="s">
        <v>297</v>
      </c>
      <c r="E13" s="267" t="s">
        <v>141</v>
      </c>
      <c r="F13" s="267" t="s">
        <v>140</v>
      </c>
      <c r="G13" s="267" t="s">
        <v>298</v>
      </c>
      <c r="H13" s="265" t="s">
        <v>133</v>
      </c>
      <c r="I13" s="265" t="s">
        <v>139</v>
      </c>
      <c r="J13" s="267" t="s">
        <v>138</v>
      </c>
      <c r="K13" s="267" t="s">
        <v>299</v>
      </c>
      <c r="L13" s="266" t="s">
        <v>245</v>
      </c>
      <c r="M13" s="266" t="s">
        <v>300</v>
      </c>
      <c r="N13" s="265" t="s">
        <v>295</v>
      </c>
      <c r="O13" s="264" t="s">
        <v>137</v>
      </c>
      <c r="P13" s="282"/>
    </row>
    <row r="14" spans="2:17" x14ac:dyDescent="0.25">
      <c r="B14" s="251"/>
      <c r="C14" s="263"/>
      <c r="D14" s="482" t="s">
        <v>113</v>
      </c>
      <c r="E14" s="262">
        <v>0</v>
      </c>
      <c r="F14" s="478">
        <v>0</v>
      </c>
      <c r="G14" s="483" t="s">
        <v>301</v>
      </c>
      <c r="H14" s="484"/>
      <c r="I14" s="281"/>
      <c r="J14" s="261" t="s">
        <v>113</v>
      </c>
      <c r="K14" s="485"/>
      <c r="L14" s="486"/>
      <c r="M14" s="280"/>
      <c r="N14" s="280"/>
      <c r="O14" s="279"/>
      <c r="P14" s="248"/>
      <c r="Q14" s="278"/>
    </row>
    <row r="15" spans="2:17" x14ac:dyDescent="0.25">
      <c r="B15" s="251"/>
      <c r="C15" s="260"/>
      <c r="D15" s="487"/>
      <c r="E15" s="259">
        <v>0</v>
      </c>
      <c r="F15" s="479">
        <v>0</v>
      </c>
      <c r="G15" s="488"/>
      <c r="H15" s="277"/>
      <c r="I15" s="258"/>
      <c r="J15" s="257"/>
      <c r="K15" s="489"/>
      <c r="L15" s="490"/>
      <c r="M15" s="277"/>
      <c r="N15" s="277"/>
      <c r="O15" s="276"/>
      <c r="P15" s="248"/>
    </row>
    <row r="16" spans="2:17" x14ac:dyDescent="0.25">
      <c r="B16" s="251"/>
      <c r="C16" s="260"/>
      <c r="D16" s="487"/>
      <c r="E16" s="259">
        <v>0</v>
      </c>
      <c r="F16" s="479">
        <v>0</v>
      </c>
      <c r="G16" s="488"/>
      <c r="H16" s="277"/>
      <c r="I16" s="258"/>
      <c r="J16" s="257"/>
      <c r="K16" s="489"/>
      <c r="L16" s="490"/>
      <c r="M16" s="277"/>
      <c r="N16" s="277"/>
      <c r="O16" s="276"/>
      <c r="P16" s="248"/>
    </row>
    <row r="17" spans="2:16" x14ac:dyDescent="0.25">
      <c r="B17" s="251"/>
      <c r="C17" s="260"/>
      <c r="D17" s="487"/>
      <c r="E17" s="259">
        <v>0</v>
      </c>
      <c r="F17" s="479">
        <v>0</v>
      </c>
      <c r="G17" s="488"/>
      <c r="H17" s="277"/>
      <c r="I17" s="258"/>
      <c r="J17" s="257"/>
      <c r="K17" s="489"/>
      <c r="L17" s="490"/>
      <c r="M17" s="277"/>
      <c r="N17" s="277"/>
      <c r="O17" s="276"/>
      <c r="P17" s="248"/>
    </row>
    <row r="18" spans="2:16" x14ac:dyDescent="0.25">
      <c r="B18" s="251"/>
      <c r="C18" s="260"/>
      <c r="D18" s="487"/>
      <c r="E18" s="259">
        <v>0</v>
      </c>
      <c r="F18" s="479">
        <v>0</v>
      </c>
      <c r="G18" s="488"/>
      <c r="H18" s="277"/>
      <c r="I18" s="258"/>
      <c r="J18" s="257"/>
      <c r="K18" s="489"/>
      <c r="L18" s="490"/>
      <c r="M18" s="277"/>
      <c r="N18" s="277"/>
      <c r="O18" s="276"/>
      <c r="P18" s="248"/>
    </row>
    <row r="19" spans="2:16" x14ac:dyDescent="0.25">
      <c r="B19" s="251"/>
      <c r="C19" s="260"/>
      <c r="D19" s="487"/>
      <c r="E19" s="259">
        <v>0</v>
      </c>
      <c r="F19" s="479">
        <v>0</v>
      </c>
      <c r="G19" s="488"/>
      <c r="H19" s="491"/>
      <c r="I19" s="492"/>
      <c r="J19" s="257"/>
      <c r="K19" s="489"/>
      <c r="L19" s="490"/>
      <c r="M19" s="277"/>
      <c r="N19" s="277"/>
      <c r="O19" s="276"/>
      <c r="P19" s="248"/>
    </row>
    <row r="20" spans="2:16" ht="7.5" customHeight="1" thickBot="1" x14ac:dyDescent="0.3">
      <c r="B20" s="251"/>
      <c r="C20" s="256"/>
      <c r="D20" s="493"/>
      <c r="E20" s="255"/>
      <c r="F20" s="480"/>
      <c r="G20" s="494"/>
      <c r="H20" s="275"/>
      <c r="I20" s="254"/>
      <c r="J20" s="495"/>
      <c r="K20" s="495"/>
      <c r="L20" s="496"/>
      <c r="M20" s="275"/>
      <c r="N20" s="275"/>
      <c r="O20" s="274"/>
      <c r="P20" s="248"/>
    </row>
    <row r="21" spans="2:16" ht="15.75" thickBot="1" x14ac:dyDescent="0.3">
      <c r="B21" s="251"/>
      <c r="C21" s="247"/>
      <c r="D21" s="253" t="s">
        <v>136</v>
      </c>
      <c r="E21" s="273">
        <f>SUM(E14:E20)</f>
        <v>0</v>
      </c>
      <c r="F21" s="497">
        <f>SUM(F14:F20)</f>
        <v>0</v>
      </c>
      <c r="G21" s="498"/>
      <c r="H21" s="272"/>
      <c r="I21" s="249"/>
      <c r="J21" s="343"/>
      <c r="K21" s="343"/>
      <c r="L21" s="343"/>
      <c r="M21" s="343"/>
      <c r="N21" s="249"/>
      <c r="O21" s="249"/>
      <c r="P21" s="270"/>
    </row>
    <row r="22" spans="2:16" ht="3.75" customHeight="1" thickBot="1" x14ac:dyDescent="0.3">
      <c r="B22" s="251"/>
      <c r="C22" s="271"/>
      <c r="D22" s="271"/>
      <c r="E22" s="252"/>
      <c r="F22" s="252"/>
      <c r="G22" s="481"/>
      <c r="H22" s="269"/>
      <c r="I22" s="249"/>
      <c r="J22" s="343"/>
      <c r="K22" s="343"/>
      <c r="L22" s="343"/>
      <c r="M22" s="343"/>
      <c r="N22" s="249"/>
      <c r="O22" s="249"/>
      <c r="P22" s="270"/>
    </row>
    <row r="23" spans="2:16" ht="15.75" thickBot="1" x14ac:dyDescent="0.3">
      <c r="B23" s="251"/>
      <c r="C23" s="247"/>
      <c r="D23" s="249"/>
      <c r="E23" s="499" t="s">
        <v>302</v>
      </c>
      <c r="F23" s="250">
        <f>E21+F21</f>
        <v>0</v>
      </c>
      <c r="G23" s="268"/>
      <c r="H23" s="269"/>
      <c r="I23" s="249"/>
      <c r="J23" s="249"/>
      <c r="K23" s="249"/>
      <c r="L23" s="249"/>
      <c r="M23" s="249"/>
      <c r="N23" s="249"/>
      <c r="O23" s="343"/>
      <c r="P23" s="248"/>
    </row>
    <row r="24" spans="2:16" ht="7.5" customHeight="1" x14ac:dyDescent="0.25">
      <c r="B24" s="251"/>
      <c r="C24" s="343"/>
      <c r="D24" s="343"/>
      <c r="E24" s="268"/>
      <c r="F24" s="501"/>
      <c r="G24" s="268"/>
      <c r="H24" s="343"/>
      <c r="I24" s="343"/>
      <c r="J24" s="343"/>
      <c r="K24" s="343"/>
      <c r="L24" s="343"/>
      <c r="M24" s="343"/>
      <c r="N24" s="343"/>
      <c r="O24" s="343"/>
      <c r="P24" s="248"/>
    </row>
    <row r="25" spans="2:16" ht="15.75" thickBot="1" x14ac:dyDescent="0.3">
      <c r="B25" s="251"/>
      <c r="C25" s="660" t="s">
        <v>134</v>
      </c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248"/>
    </row>
    <row r="26" spans="2:16" ht="27" thickBot="1" x14ac:dyDescent="0.3">
      <c r="B26" s="251"/>
      <c r="C26" s="477" t="s">
        <v>303</v>
      </c>
      <c r="D26" s="267" t="s">
        <v>304</v>
      </c>
      <c r="E26" s="267" t="s">
        <v>141</v>
      </c>
      <c r="F26" s="267" t="s">
        <v>140</v>
      </c>
      <c r="G26" s="267" t="s">
        <v>298</v>
      </c>
      <c r="H26" s="265" t="s">
        <v>133</v>
      </c>
      <c r="I26" s="265" t="s">
        <v>139</v>
      </c>
      <c r="J26" s="267" t="s">
        <v>138</v>
      </c>
      <c r="K26" s="267" t="s">
        <v>299</v>
      </c>
      <c r="L26" s="266" t="s">
        <v>245</v>
      </c>
      <c r="M26" s="266" t="s">
        <v>305</v>
      </c>
      <c r="N26" s="265" t="s">
        <v>295</v>
      </c>
      <c r="O26" s="264" t="s">
        <v>137</v>
      </c>
      <c r="P26" s="248"/>
    </row>
    <row r="27" spans="2:16" x14ac:dyDescent="0.25">
      <c r="B27" s="251"/>
      <c r="C27" s="263"/>
      <c r="D27" s="482" t="s">
        <v>113</v>
      </c>
      <c r="E27" s="262"/>
      <c r="F27" s="478"/>
      <c r="G27" s="483" t="s">
        <v>301</v>
      </c>
      <c r="H27" s="502"/>
      <c r="I27" s="503"/>
      <c r="J27" s="261" t="s">
        <v>113</v>
      </c>
      <c r="K27" s="504"/>
      <c r="L27" s="505"/>
      <c r="M27" s="502"/>
      <c r="N27" s="502"/>
      <c r="O27" s="482"/>
      <c r="P27" s="248"/>
    </row>
    <row r="28" spans="2:16" x14ac:dyDescent="0.25">
      <c r="B28" s="251"/>
      <c r="C28" s="260"/>
      <c r="D28" s="487"/>
      <c r="E28" s="259"/>
      <c r="F28" s="479"/>
      <c r="G28" s="488"/>
      <c r="H28" s="506"/>
      <c r="I28" s="258"/>
      <c r="J28" s="257"/>
      <c r="K28" s="507"/>
      <c r="L28" s="508"/>
      <c r="M28" s="506"/>
      <c r="N28" s="506"/>
      <c r="O28" s="487"/>
      <c r="P28" s="248"/>
    </row>
    <row r="29" spans="2:16" ht="7.5" customHeight="1" thickBot="1" x14ac:dyDescent="0.3">
      <c r="B29" s="251"/>
      <c r="C29" s="256"/>
      <c r="D29" s="493"/>
      <c r="E29" s="255"/>
      <c r="F29" s="480"/>
      <c r="G29" s="494"/>
      <c r="H29" s="509"/>
      <c r="I29" s="254"/>
      <c r="J29" s="495"/>
      <c r="K29" s="495"/>
      <c r="L29" s="510"/>
      <c r="M29" s="509"/>
      <c r="N29" s="509"/>
      <c r="O29" s="511"/>
      <c r="P29" s="248"/>
    </row>
    <row r="30" spans="2:16" ht="15.75" thickBot="1" x14ac:dyDescent="0.3">
      <c r="B30" s="251"/>
      <c r="C30" s="247"/>
      <c r="D30" s="253" t="s">
        <v>136</v>
      </c>
      <c r="E30" s="512">
        <f>SUM(E27:E29)</f>
        <v>0</v>
      </c>
      <c r="F30" s="513">
        <f>SUM(F27:F29)</f>
        <v>0</v>
      </c>
      <c r="G30" s="481"/>
      <c r="H30" s="249"/>
      <c r="I30" s="343"/>
      <c r="J30" s="343"/>
      <c r="K30" s="343"/>
      <c r="L30" s="343"/>
      <c r="M30" s="343"/>
      <c r="N30" s="343"/>
      <c r="O30" s="343"/>
      <c r="P30" s="248"/>
    </row>
    <row r="31" spans="2:16" ht="3.75" customHeight="1" thickBot="1" x14ac:dyDescent="0.3">
      <c r="B31" s="251"/>
      <c r="C31" s="249"/>
      <c r="D31" s="249"/>
      <c r="E31" s="252"/>
      <c r="F31" s="500"/>
      <c r="G31" s="481"/>
      <c r="H31" s="249"/>
      <c r="I31" s="343"/>
      <c r="J31" s="343"/>
      <c r="K31" s="343"/>
      <c r="L31" s="343"/>
      <c r="M31" s="343"/>
      <c r="N31" s="343"/>
      <c r="O31" s="343"/>
      <c r="P31" s="248"/>
    </row>
    <row r="32" spans="2:16" ht="16.5" thickBot="1" x14ac:dyDescent="0.3">
      <c r="B32" s="251"/>
      <c r="C32" s="247"/>
      <c r="D32" s="249"/>
      <c r="E32" s="499" t="s">
        <v>306</v>
      </c>
      <c r="F32" s="250">
        <f>E30+F30</f>
        <v>0</v>
      </c>
      <c r="G32" s="481"/>
      <c r="H32" s="514"/>
      <c r="I32" s="249"/>
      <c r="J32" s="249"/>
      <c r="K32" s="249"/>
      <c r="L32" s="249"/>
      <c r="M32" s="249"/>
      <c r="N32" s="249"/>
      <c r="O32" s="343"/>
      <c r="P32" s="248"/>
    </row>
    <row r="33" spans="2:16" ht="3.75" customHeight="1" thickBot="1" x14ac:dyDescent="0.3">
      <c r="B33" s="515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516"/>
    </row>
    <row r="34" spans="2:16" ht="16.5" thickTop="1" thickBot="1" x14ac:dyDescent="0.3">
      <c r="B34" s="515"/>
      <c r="C34" s="247"/>
      <c r="D34" s="247"/>
      <c r="E34" s="517" t="s">
        <v>307</v>
      </c>
      <c r="F34" s="518">
        <f>F23+F32</f>
        <v>0</v>
      </c>
      <c r="G34" s="247"/>
      <c r="H34" s="247"/>
      <c r="I34" s="247"/>
      <c r="J34" s="247"/>
      <c r="K34" s="247"/>
      <c r="L34" s="247"/>
      <c r="M34" s="247"/>
      <c r="N34" s="247"/>
      <c r="O34" s="247"/>
      <c r="P34" s="516"/>
    </row>
    <row r="35" spans="2:16" ht="9" customHeight="1" thickTop="1" thickBot="1" x14ac:dyDescent="0.3">
      <c r="B35" s="246"/>
      <c r="C35" s="245"/>
      <c r="D35" s="245"/>
      <c r="E35" s="244"/>
      <c r="F35" s="243"/>
      <c r="G35" s="243"/>
      <c r="H35" s="241"/>
      <c r="I35" s="241"/>
      <c r="J35" s="242"/>
      <c r="K35" s="242"/>
      <c r="L35" s="242"/>
      <c r="M35" s="242"/>
      <c r="N35" s="241"/>
      <c r="O35" s="241"/>
      <c r="P35" s="240"/>
    </row>
  </sheetData>
  <sheetProtection algorithmName="SHA-512" hashValue="BMm+yt/IcsMd00UOq/ZsnYla6cYolFX8Ow5HjhsycGQbCdiwVJdq210M58CdNwYFcCNgKUiGxFbr8JPMW0n95g==" saltValue="oLoMuqNlEvJMVlGWLGLL/g==" spinCount="100000" sheet="1" formatCells="0" formatColumns="0" formatRows="0" insertRows="0"/>
  <mergeCells count="3">
    <mergeCell ref="C12:O12"/>
    <mergeCell ref="C25:O25"/>
    <mergeCell ref="C9:O9"/>
  </mergeCells>
  <conditionalFormatting sqref="L14:O19 L27:O28">
    <cfRule type="expression" dxfId="0" priority="1">
      <formula>$K14="Non-Recoverable"</formula>
    </cfRule>
  </conditionalFormatting>
  <dataValidations count="10">
    <dataValidation type="list" allowBlank="1" showInputMessage="1" showErrorMessage="1" sqref="K29">
      <formula1>INDIRECT(J14)</formula1>
    </dataValidation>
    <dataValidation type="list" allowBlank="1" showInputMessage="1" showErrorMessage="1" sqref="K28">
      <formula1>INDIRECT(J14)</formula1>
    </dataValidation>
    <dataValidation type="list" allowBlank="1" showInputMessage="1" showErrorMessage="1" sqref="K20">
      <formula1>INDIRECT(J14)</formula1>
    </dataValidation>
    <dataValidation type="list" allowBlank="1" showInputMessage="1" showErrorMessage="1" sqref="K14:K19">
      <formula1>INDIRECT(J14)</formula1>
    </dataValidation>
    <dataValidation type="list" allowBlank="1" showInputMessage="1" showErrorMessage="1" sqref="J27:J29 J14:J20">
      <formula1>G_or_L</formula1>
    </dataValidation>
    <dataValidation type="list" allowBlank="1" showInputMessage="1" showErrorMessage="1" sqref="G20 G29">
      <formula1>"Public,Private"</formula1>
    </dataValidation>
    <dataValidation type="list" allowBlank="1" showInputMessage="1" showErrorMessage="1" sqref="G14:G19 G27:G28">
      <formula1>"Select...,Public,Private"</formula1>
    </dataValidation>
    <dataValidation type="list" allowBlank="1" showInputMessage="1" showErrorMessage="1" sqref="D14:D19">
      <formula1>Fund_Source</formula1>
    </dataValidation>
    <dataValidation type="list" allowBlank="1" showInputMessage="1" showErrorMessage="1" sqref="D27:D28">
      <formula1>NonRes_FundSource</formula1>
    </dataValidation>
    <dataValidation type="list" allowBlank="1" showInputMessage="1" showErrorMessage="1" sqref="K27">
      <formula1>INDIRECT(J14)</formula1>
    </dataValidation>
  </dataValidations>
  <printOptions horizontalCentered="1"/>
  <pageMargins left="0.25" right="0.25" top="0.75" bottom="0.75" header="0.3" footer="0.3"/>
  <pageSetup scale="78" fitToHeight="2" orientation="landscape" r:id="rId1"/>
  <headerFooter alignWithMargins="0">
    <oddFooter>&amp;LForm 7
Financing Sources&amp;CCFA Homeownership Forms&amp;REdition: 2017
Version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49</vt:i4>
      </vt:variant>
    </vt:vector>
  </HeadingPairs>
  <TitlesOfParts>
    <vt:vector size="62" baseType="lpstr">
      <vt:lpstr>Dropdowns</vt:lpstr>
      <vt:lpstr>form Dev notes</vt:lpstr>
      <vt:lpstr>3</vt:lpstr>
      <vt:lpstr>5A</vt:lpstr>
      <vt:lpstr>6A - Total</vt:lpstr>
      <vt:lpstr>6B-1</vt:lpstr>
      <vt:lpstr>6C-1</vt:lpstr>
      <vt:lpstr>6E</vt:lpstr>
      <vt:lpstr>7</vt:lpstr>
      <vt:lpstr>8</vt:lpstr>
      <vt:lpstr>8 (2)</vt:lpstr>
      <vt:lpstr>8 (3)</vt:lpstr>
      <vt:lpstr>9</vt:lpstr>
      <vt:lpstr>Act_Typ</vt:lpstr>
      <vt:lpstr>Activity_Type</vt:lpstr>
      <vt:lpstr>Actual_or_Percent</vt:lpstr>
      <vt:lpstr>AMIs</vt:lpstr>
      <vt:lpstr>Beds</vt:lpstr>
      <vt:lpstr>Building_Type</vt:lpstr>
      <vt:lpstr>Debt_Type</vt:lpstr>
      <vt:lpstr>Enable</vt:lpstr>
      <vt:lpstr>Fund_Source</vt:lpstr>
      <vt:lpstr>G_or_L</vt:lpstr>
      <vt:lpstr>Grant</vt:lpstr>
      <vt:lpstr>Grant_or_Loan</vt:lpstr>
      <vt:lpstr>GrantType</vt:lpstr>
      <vt:lpstr>Loan</vt:lpstr>
      <vt:lpstr>LoanType</vt:lpstr>
      <vt:lpstr>Non_LIH_Units</vt:lpstr>
      <vt:lpstr>NonRes_FundSource</vt:lpstr>
      <vt:lpstr>OnSite_OffSite</vt:lpstr>
      <vt:lpstr>OnTime_OnBudget</vt:lpstr>
      <vt:lpstr>Dropdowns!Population_Types</vt:lpstr>
      <vt:lpstr>Population_Types</vt:lpstr>
      <vt:lpstr>'5A'!Print_Area</vt:lpstr>
      <vt:lpstr>'6A - Total'!Print_Area</vt:lpstr>
      <vt:lpstr>'6B-1'!Print_Area</vt:lpstr>
      <vt:lpstr>'6C-1'!Print_Area</vt:lpstr>
      <vt:lpstr>'6E'!Print_Area</vt:lpstr>
      <vt:lpstr>'7'!Print_Area</vt:lpstr>
      <vt:lpstr>'8'!Print_Area</vt:lpstr>
      <vt:lpstr>'8 (2)'!Print_Area</vt:lpstr>
      <vt:lpstr>'8 (3)'!Print_Area</vt:lpstr>
      <vt:lpstr>'9'!Print_Area</vt:lpstr>
      <vt:lpstr>'6A - Total'!Print_Titles</vt:lpstr>
      <vt:lpstr>'6B-1'!Print_Titles</vt:lpstr>
      <vt:lpstr>'6C-1'!Print_Titles</vt:lpstr>
      <vt:lpstr>'6E'!Print_Titles</vt:lpstr>
      <vt:lpstr>Project_Status</vt:lpstr>
      <vt:lpstr>Project_Type</vt:lpstr>
      <vt:lpstr>Public_or_Private</vt:lpstr>
      <vt:lpstr>Relo_Units</vt:lpstr>
      <vt:lpstr>Res_Type</vt:lpstr>
      <vt:lpstr>ResOrNonRes</vt:lpstr>
      <vt:lpstr>Schedule_Dates</vt:lpstr>
      <vt:lpstr>Schedule_Tasks</vt:lpstr>
      <vt:lpstr>Units</vt:lpstr>
      <vt:lpstr>Units_and_Beds</vt:lpstr>
      <vt:lpstr>Units_or_Beds</vt:lpstr>
      <vt:lpstr>Yes_No_Either</vt:lpstr>
      <vt:lpstr>Yes_No_Partial</vt:lpstr>
      <vt:lpstr>Yes_or_No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Harrington, Sean (COM)</dc:creator>
  <cp:lastModifiedBy>Malone, Erika</cp:lastModifiedBy>
  <cp:lastPrinted>2017-07-03T15:43:12Z</cp:lastPrinted>
  <dcterms:created xsi:type="dcterms:W3CDTF">2017-03-14T15:51:23Z</dcterms:created>
  <dcterms:modified xsi:type="dcterms:W3CDTF">2017-07-25T17:17:50Z</dcterms:modified>
</cp:coreProperties>
</file>