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11340" windowHeight="6036" activeTab="0"/>
  </bookViews>
  <sheets>
    <sheet name="Seattle Bi-monthly" sheetId="1" r:id="rId1"/>
  </sheets>
  <definedNames>
    <definedName name="_xlnm.Print_Titles" localSheetId="0">'Seattle Bi-monthly'!$1:$9</definedName>
  </definedNames>
  <calcPr fullCalcOnLoad="1"/>
</workbook>
</file>

<file path=xl/sharedStrings.xml><?xml version="1.0" encoding="utf-8"?>
<sst xmlns="http://schemas.openxmlformats.org/spreadsheetml/2006/main" count="19" uniqueCount="15">
  <si>
    <t>Seattle-Tacoma-Bremerton CPI - All Items (1982-84=100)</t>
  </si>
  <si>
    <t>Data are not seasonally adjusted.</t>
  </si>
  <si>
    <t>Seattle CPI-U</t>
  </si>
  <si>
    <t>Seattle CPI-W</t>
  </si>
  <si>
    <t>(U = all urban consumers)</t>
  </si>
  <si>
    <t>(W = urban wage earners and clerical workers)</t>
  </si>
  <si>
    <t>Index:</t>
  </si>
  <si>
    <t>Year-over-</t>
  </si>
  <si>
    <t>1982-84=100</t>
  </si>
  <si>
    <t>year change</t>
  </si>
  <si>
    <t>NOTE: Prior to December 1997, the Seattle CPI was reported on a semi-annual basis (twice per year).</t>
  </si>
  <si>
    <t>Source: U.S. Dept. of Labor,  Bureau of Labor Statistics.</t>
  </si>
  <si>
    <t>Growth rate for</t>
  </si>
  <si>
    <t>preceding year</t>
  </si>
  <si>
    <t>Updated 7-11-19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</si>
</sst>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%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_);_(* \(#,##0\);_(* &quot;-&quot;??_);_(@_)"/>
    <numFmt numFmtId="173" formatCode="_(&quot;$&quot;* #,##0_);_(&quot;$&quot;* \(#,##0\);_(&quot;$&quot;* &quot;-&quot;??_);_(@_)"/>
    <numFmt numFmtId="174" formatCode="_(* #,##0.0_);_(* \(#,##0.0\);_(* &quot;-&quot;??_);_(@_)"/>
    <numFmt numFmtId="175" formatCode="0.0000"/>
    <numFmt numFmtId="176" formatCode="#0.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7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62" applyNumberFormat="1" applyAlignment="1">
      <alignment/>
    </xf>
    <xf numFmtId="165" fontId="0" fillId="0" borderId="0" xfId="62" applyNumberFormat="1" applyFont="1" applyAlignment="1">
      <alignment/>
    </xf>
    <xf numFmtId="165" fontId="7" fillId="0" borderId="0" xfId="62" applyNumberFormat="1" applyFont="1" applyAlignment="1">
      <alignment/>
    </xf>
    <xf numFmtId="165" fontId="8" fillId="0" borderId="0" xfId="62" applyNumberFormat="1" applyFont="1" applyAlignment="1">
      <alignment/>
    </xf>
    <xf numFmtId="0" fontId="7" fillId="0" borderId="0" xfId="0" applyFont="1" applyAlignment="1">
      <alignment/>
    </xf>
    <xf numFmtId="17" fontId="0" fillId="0" borderId="0" xfId="0" applyNumberFormat="1" applyFont="1" applyAlignment="1">
      <alignment/>
    </xf>
    <xf numFmtId="165" fontId="0" fillId="0" borderId="0" xfId="62" applyNumberFormat="1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7" fontId="0" fillId="0" borderId="0" xfId="59" applyNumberFormat="1">
      <alignment/>
      <protection/>
    </xf>
    <xf numFmtId="167" fontId="0" fillId="0" borderId="0" xfId="59" applyNumberFormat="1" applyFont="1">
      <alignment/>
      <protection/>
    </xf>
    <xf numFmtId="167" fontId="7" fillId="0" borderId="0" xfId="62" applyNumberFormat="1" applyFont="1" applyAlignment="1">
      <alignment/>
    </xf>
    <xf numFmtId="0" fontId="9" fillId="0" borderId="0" xfId="0" applyFont="1" applyAlignment="1">
      <alignment/>
    </xf>
    <xf numFmtId="176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3"/>
  <sheetViews>
    <sheetView tabSelected="1" zoomScale="85" zoomScaleNormal="85" zoomScalePageLayoutView="0" workbookViewId="0" topLeftCell="A1">
      <pane xSplit="1" ySplit="9" topLeftCell="B12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39" sqref="G139"/>
    </sheetView>
  </sheetViews>
  <sheetFormatPr defaultColWidth="9.140625" defaultRowHeight="12.75"/>
  <cols>
    <col min="1" max="1" width="9.00390625" style="0" customWidth="1"/>
    <col min="2" max="2" width="12.00390625" style="0" customWidth="1"/>
    <col min="3" max="3" width="12.140625" style="0" customWidth="1"/>
    <col min="4" max="4" width="5.7109375" style="0" customWidth="1"/>
    <col min="5" max="5" width="11.8515625" style="0" customWidth="1"/>
    <col min="6" max="6" width="12.7109375" style="0" customWidth="1"/>
    <col min="7" max="7" width="15.00390625" style="0" bestFit="1" customWidth="1"/>
  </cols>
  <sheetData>
    <row r="1" ht="13.5">
      <c r="A1" s="1" t="s">
        <v>0</v>
      </c>
    </row>
    <row r="2" ht="12.75">
      <c r="A2" s="27" t="s">
        <v>14</v>
      </c>
    </row>
    <row r="3" ht="18" customHeight="1">
      <c r="A3" s="2" t="s">
        <v>1</v>
      </c>
    </row>
    <row r="4" ht="12.75">
      <c r="A4" s="2"/>
    </row>
    <row r="5" spans="2:5" ht="12.75">
      <c r="B5" s="3" t="s">
        <v>2</v>
      </c>
      <c r="C5" s="4"/>
      <c r="D5" s="4"/>
      <c r="E5" s="3" t="s">
        <v>3</v>
      </c>
    </row>
    <row r="6" spans="2:5" ht="12.75">
      <c r="B6" t="s">
        <v>4</v>
      </c>
      <c r="E6" t="s">
        <v>5</v>
      </c>
    </row>
    <row r="7" spans="2:7" ht="8.25" customHeight="1">
      <c r="B7" s="3"/>
      <c r="C7" s="4"/>
      <c r="D7" s="4"/>
      <c r="E7" s="3"/>
      <c r="G7" s="18"/>
    </row>
    <row r="8" spans="2:7" ht="12.75">
      <c r="B8" s="5" t="s">
        <v>6</v>
      </c>
      <c r="C8" s="5" t="s">
        <v>7</v>
      </c>
      <c r="D8" s="5"/>
      <c r="E8" s="5" t="s">
        <v>6</v>
      </c>
      <c r="F8" s="5" t="s">
        <v>7</v>
      </c>
      <c r="G8" s="20" t="s">
        <v>12</v>
      </c>
    </row>
    <row r="9" spans="2:7" ht="12.75">
      <c r="B9" s="6" t="s">
        <v>8</v>
      </c>
      <c r="C9" s="6" t="s">
        <v>9</v>
      </c>
      <c r="D9" s="5"/>
      <c r="E9" s="6" t="s">
        <v>8</v>
      </c>
      <c r="F9" s="6" t="s">
        <v>9</v>
      </c>
      <c r="G9" s="19" t="s">
        <v>13</v>
      </c>
    </row>
    <row r="10" spans="1:5" ht="12.75">
      <c r="A10" s="7">
        <v>35765</v>
      </c>
      <c r="B10" s="8">
        <v>165</v>
      </c>
      <c r="D10" s="8"/>
      <c r="E10" s="8">
        <v>160.6</v>
      </c>
    </row>
    <row r="11" spans="1:5" ht="12.75">
      <c r="A11" s="7">
        <v>35827</v>
      </c>
      <c r="B11" s="8">
        <v>166.5</v>
      </c>
      <c r="D11" s="8"/>
      <c r="E11" s="8">
        <v>162.2</v>
      </c>
    </row>
    <row r="12" spans="1:5" ht="12.75">
      <c r="A12" s="7">
        <v>35886</v>
      </c>
      <c r="B12" s="8">
        <v>166.4</v>
      </c>
      <c r="D12" s="8"/>
      <c r="E12" s="8">
        <v>161.9</v>
      </c>
    </row>
    <row r="13" spans="1:6" ht="12.75">
      <c r="A13" s="7">
        <v>35947</v>
      </c>
      <c r="B13" s="8">
        <v>167.5</v>
      </c>
      <c r="D13" s="8"/>
      <c r="E13" s="9">
        <v>162.8</v>
      </c>
      <c r="F13" s="2"/>
    </row>
    <row r="14" spans="1:6" ht="12.75">
      <c r="A14" s="7">
        <v>36008</v>
      </c>
      <c r="B14" s="8">
        <v>168.5</v>
      </c>
      <c r="D14" s="8"/>
      <c r="E14" s="10">
        <v>163.8</v>
      </c>
      <c r="F14" s="2"/>
    </row>
    <row r="15" spans="1:6" ht="12.75">
      <c r="A15" s="7">
        <v>36069</v>
      </c>
      <c r="B15" s="8">
        <v>169.3</v>
      </c>
      <c r="D15" s="8"/>
      <c r="E15" s="10">
        <v>164.9</v>
      </c>
      <c r="F15" s="2"/>
    </row>
    <row r="16" spans="1:6" ht="12.75">
      <c r="A16" s="7">
        <v>36130</v>
      </c>
      <c r="B16" s="8">
        <v>169.4</v>
      </c>
      <c r="C16" s="11">
        <f aca="true" t="shared" si="0" ref="C16:C67">+B16/B10-1</f>
        <v>0.026666666666666616</v>
      </c>
      <c r="D16" s="8"/>
      <c r="E16" s="10">
        <v>164.9</v>
      </c>
      <c r="F16" s="12">
        <f aca="true" t="shared" si="1" ref="F16:F57">+E16/E10-1</f>
        <v>0.02677459526774606</v>
      </c>
    </row>
    <row r="17" spans="1:6" ht="12.75">
      <c r="A17" s="7">
        <v>36192</v>
      </c>
      <c r="B17" s="8">
        <v>170.6</v>
      </c>
      <c r="C17" s="11">
        <f t="shared" si="0"/>
        <v>0.02462462462462467</v>
      </c>
      <c r="D17" s="8"/>
      <c r="E17" s="10">
        <v>166</v>
      </c>
      <c r="F17" s="12">
        <f t="shared" si="1"/>
        <v>0.023427866831072786</v>
      </c>
    </row>
    <row r="18" spans="1:6" ht="12.75">
      <c r="A18" s="7">
        <v>36251</v>
      </c>
      <c r="B18" s="8">
        <v>172.2</v>
      </c>
      <c r="C18" s="11">
        <f t="shared" si="0"/>
        <v>0.03485576923076916</v>
      </c>
      <c r="D18" s="8"/>
      <c r="E18" s="10">
        <v>167.8</v>
      </c>
      <c r="F18" s="12">
        <f t="shared" si="1"/>
        <v>0.03644224830142062</v>
      </c>
    </row>
    <row r="19" spans="1:6" ht="12.75">
      <c r="A19" s="7">
        <v>36312</v>
      </c>
      <c r="B19" s="8">
        <v>172.7</v>
      </c>
      <c r="C19" s="11">
        <f t="shared" si="0"/>
        <v>0.031044776119402817</v>
      </c>
      <c r="D19" s="8"/>
      <c r="E19" s="9">
        <v>168</v>
      </c>
      <c r="F19" s="13">
        <f t="shared" si="1"/>
        <v>0.03194103194103182</v>
      </c>
    </row>
    <row r="20" spans="1:7" ht="12.75">
      <c r="A20" s="7">
        <v>36373</v>
      </c>
      <c r="B20" s="8">
        <v>173.4</v>
      </c>
      <c r="C20" s="11">
        <f t="shared" si="0"/>
        <v>0.02908011869436211</v>
      </c>
      <c r="D20" s="8"/>
      <c r="E20" s="10">
        <v>168.8</v>
      </c>
      <c r="F20" s="12">
        <f t="shared" si="1"/>
        <v>0.030525030525030417</v>
      </c>
      <c r="G20" s="12"/>
    </row>
    <row r="21" spans="1:10" ht="12.75">
      <c r="A21" s="7">
        <v>36434</v>
      </c>
      <c r="B21" s="8">
        <v>174.7</v>
      </c>
      <c r="C21" s="11">
        <f t="shared" si="0"/>
        <v>0.031896042528056556</v>
      </c>
      <c r="D21" s="8"/>
      <c r="E21" s="10">
        <v>170.2</v>
      </c>
      <c r="F21" s="12">
        <f t="shared" si="1"/>
        <v>0.03214069132807751</v>
      </c>
      <c r="G21" s="12">
        <f aca="true" t="shared" si="2" ref="G21:G76">AVERAGE(E16:E21)/AVERAGE(E10:E15)-1</f>
        <v>0.030219217373489204</v>
      </c>
      <c r="H21" s="21"/>
      <c r="I21" s="21"/>
      <c r="J21" s="21"/>
    </row>
    <row r="22" spans="1:10" ht="12.75">
      <c r="A22" s="7">
        <v>36495</v>
      </c>
      <c r="B22" s="8">
        <v>174.4</v>
      </c>
      <c r="C22" s="11">
        <f t="shared" si="0"/>
        <v>0.029515938606847758</v>
      </c>
      <c r="D22" s="8"/>
      <c r="E22" s="10">
        <v>170.1</v>
      </c>
      <c r="F22" s="12">
        <f t="shared" si="1"/>
        <v>0.031534263189811895</v>
      </c>
      <c r="G22" s="12">
        <f t="shared" si="2"/>
        <v>0.03100458949515561</v>
      </c>
      <c r="H22" s="21"/>
      <c r="I22" s="21"/>
      <c r="J22" s="21"/>
    </row>
    <row r="23" spans="1:10" ht="12.75">
      <c r="A23" s="7">
        <v>36557</v>
      </c>
      <c r="B23" s="8">
        <v>176.1</v>
      </c>
      <c r="C23" s="11">
        <f t="shared" si="0"/>
        <v>0.03223915592028126</v>
      </c>
      <c r="D23" s="8"/>
      <c r="E23" s="10">
        <v>171.6</v>
      </c>
      <c r="F23" s="12">
        <f t="shared" si="1"/>
        <v>0.033734939759036076</v>
      </c>
      <c r="G23" s="12">
        <f t="shared" si="2"/>
        <v>0.03271360357614528</v>
      </c>
      <c r="H23" s="21"/>
      <c r="I23" s="21"/>
      <c r="J23" s="21"/>
    </row>
    <row r="24" spans="1:10" ht="12.75">
      <c r="A24" s="7">
        <v>36617</v>
      </c>
      <c r="B24" s="8">
        <v>177.8</v>
      </c>
      <c r="C24" s="11">
        <f t="shared" si="0"/>
        <v>0.03252032520325221</v>
      </c>
      <c r="D24" s="8"/>
      <c r="E24" s="10">
        <v>173.3</v>
      </c>
      <c r="F24" s="12">
        <f t="shared" si="1"/>
        <v>0.0327771156138259</v>
      </c>
      <c r="G24" s="12">
        <f t="shared" si="2"/>
        <v>0.03211472429812168</v>
      </c>
      <c r="H24" s="21"/>
      <c r="I24" s="21"/>
      <c r="J24" s="21"/>
    </row>
    <row r="25" spans="1:10" ht="12.75">
      <c r="A25" s="7">
        <v>36678</v>
      </c>
      <c r="B25" s="8">
        <v>179.2</v>
      </c>
      <c r="C25" s="11">
        <f t="shared" si="0"/>
        <v>0.03763752171395485</v>
      </c>
      <c r="D25" s="8"/>
      <c r="E25" s="9">
        <v>174.5</v>
      </c>
      <c r="F25" s="13">
        <f t="shared" si="1"/>
        <v>0.038690476190476275</v>
      </c>
      <c r="G25" s="12">
        <f t="shared" si="2"/>
        <v>0.03325296363271035</v>
      </c>
      <c r="H25" s="21"/>
      <c r="I25" s="21"/>
      <c r="J25" s="21"/>
    </row>
    <row r="26" spans="1:10" ht="12.75">
      <c r="A26" s="7">
        <v>36739</v>
      </c>
      <c r="B26" s="8">
        <v>180.3</v>
      </c>
      <c r="C26" s="11">
        <f t="shared" si="0"/>
        <v>0.03979238754325265</v>
      </c>
      <c r="D26" s="8"/>
      <c r="E26" s="10">
        <v>175.4</v>
      </c>
      <c r="F26" s="12">
        <f t="shared" si="1"/>
        <v>0.0390995260663507</v>
      </c>
      <c r="G26" s="12">
        <f t="shared" si="2"/>
        <v>0.03468612554978012</v>
      </c>
      <c r="H26" s="21"/>
      <c r="I26" s="21"/>
      <c r="J26" s="21"/>
    </row>
    <row r="27" spans="1:10" ht="12.75">
      <c r="A27" s="7">
        <v>36800</v>
      </c>
      <c r="B27" s="8">
        <v>182.1</v>
      </c>
      <c r="C27" s="11">
        <f t="shared" si="0"/>
        <v>0.04235832856325139</v>
      </c>
      <c r="D27" s="8"/>
      <c r="E27" s="10">
        <v>177.5</v>
      </c>
      <c r="F27" s="12">
        <f t="shared" si="1"/>
        <v>0.04289071680376044</v>
      </c>
      <c r="G27" s="12">
        <f t="shared" si="2"/>
        <v>0.03649199562493788</v>
      </c>
      <c r="H27" s="21"/>
      <c r="I27" s="21"/>
      <c r="J27" s="21"/>
    </row>
    <row r="28" spans="1:10" ht="12.75">
      <c r="A28" s="7">
        <v>36861</v>
      </c>
      <c r="B28" s="8">
        <v>181.5</v>
      </c>
      <c r="C28" s="11">
        <f t="shared" si="0"/>
        <v>0.04071100917431192</v>
      </c>
      <c r="D28" s="8"/>
      <c r="E28" s="10">
        <v>177</v>
      </c>
      <c r="F28" s="12">
        <f t="shared" si="1"/>
        <v>0.040564373897707284</v>
      </c>
      <c r="G28" s="12">
        <f t="shared" si="2"/>
        <v>0.0379859531110891</v>
      </c>
      <c r="H28" s="21"/>
      <c r="I28" s="21"/>
      <c r="J28" s="21"/>
    </row>
    <row r="29" spans="1:10" ht="12.75">
      <c r="A29" s="7">
        <v>36923</v>
      </c>
      <c r="B29" s="8">
        <v>184</v>
      </c>
      <c r="C29" s="11">
        <f t="shared" si="0"/>
        <v>0.04486087450312315</v>
      </c>
      <c r="D29" s="8"/>
      <c r="E29" s="10">
        <v>179.2</v>
      </c>
      <c r="F29" s="12">
        <f t="shared" si="1"/>
        <v>0.04428904428904423</v>
      </c>
      <c r="G29" s="12">
        <f t="shared" si="2"/>
        <v>0.039744220363994165</v>
      </c>
      <c r="I29" s="21"/>
      <c r="J29" s="21"/>
    </row>
    <row r="30" spans="1:10" ht="12.75">
      <c r="A30" s="7">
        <v>36982</v>
      </c>
      <c r="B30" s="8">
        <v>184.2</v>
      </c>
      <c r="C30" s="11">
        <f t="shared" si="0"/>
        <v>0.035995500562429505</v>
      </c>
      <c r="D30" s="8"/>
      <c r="E30" s="10">
        <v>179.4</v>
      </c>
      <c r="F30" s="12">
        <f t="shared" si="1"/>
        <v>0.03519907674552791</v>
      </c>
      <c r="G30" s="12">
        <f t="shared" si="2"/>
        <v>0.04011741682974557</v>
      </c>
      <c r="I30" s="21"/>
      <c r="J30" s="21"/>
    </row>
    <row r="31" spans="1:10" ht="12.75">
      <c r="A31" s="7">
        <v>37043</v>
      </c>
      <c r="B31">
        <v>186.3</v>
      </c>
      <c r="C31" s="11">
        <f t="shared" si="0"/>
        <v>0.03962053571428581</v>
      </c>
      <c r="E31" s="9">
        <v>181.3</v>
      </c>
      <c r="F31" s="13">
        <f t="shared" si="1"/>
        <v>0.03896848137535813</v>
      </c>
      <c r="G31" s="12">
        <f t="shared" si="2"/>
        <v>0.04015556635877493</v>
      </c>
      <c r="I31" s="21"/>
      <c r="J31" s="21"/>
    </row>
    <row r="32" spans="1:10" ht="12.75">
      <c r="A32" s="7">
        <v>37104</v>
      </c>
      <c r="B32">
        <v>186.8</v>
      </c>
      <c r="C32" s="11">
        <f t="shared" si="0"/>
        <v>0.03605102606766497</v>
      </c>
      <c r="E32" s="2">
        <v>181.5</v>
      </c>
      <c r="F32" s="12">
        <f t="shared" si="1"/>
        <v>0.03477765108323827</v>
      </c>
      <c r="G32" s="12">
        <f t="shared" si="2"/>
        <v>0.03941648149937205</v>
      </c>
      <c r="I32" s="21"/>
      <c r="J32" s="21"/>
    </row>
    <row r="33" spans="1:10" ht="12.75">
      <c r="A33" s="7">
        <v>37165</v>
      </c>
      <c r="B33">
        <v>187.9</v>
      </c>
      <c r="C33" s="11">
        <f t="shared" si="0"/>
        <v>0.0318506315211422</v>
      </c>
      <c r="E33" s="2">
        <v>183.1</v>
      </c>
      <c r="F33" s="12">
        <f t="shared" si="1"/>
        <v>0.031549295774647934</v>
      </c>
      <c r="G33" s="12">
        <f t="shared" si="2"/>
        <v>0.0375095932463545</v>
      </c>
      <c r="I33" s="21"/>
      <c r="J33" s="21"/>
    </row>
    <row r="34" spans="1:10" ht="12.75">
      <c r="A34" s="7">
        <v>37226</v>
      </c>
      <c r="B34">
        <v>186.1</v>
      </c>
      <c r="C34" s="11">
        <f t="shared" si="0"/>
        <v>0.02534435261707979</v>
      </c>
      <c r="E34" s="2">
        <v>181.1</v>
      </c>
      <c r="F34" s="12">
        <f t="shared" si="1"/>
        <v>0.023163841807909646</v>
      </c>
      <c r="G34" s="12">
        <f t="shared" si="2"/>
        <v>0.034594491565806074</v>
      </c>
      <c r="I34" s="21"/>
      <c r="J34" s="21"/>
    </row>
    <row r="35" spans="1:10" ht="12.75">
      <c r="A35" s="7">
        <v>37288</v>
      </c>
      <c r="B35">
        <v>187.6</v>
      </c>
      <c r="C35" s="11">
        <f t="shared" si="0"/>
        <v>0.019565217391304346</v>
      </c>
      <c r="E35" s="2">
        <v>182.5</v>
      </c>
      <c r="F35" s="12">
        <f t="shared" si="1"/>
        <v>0.018415178571428603</v>
      </c>
      <c r="G35" s="12">
        <f t="shared" si="2"/>
        <v>0.030277225849181688</v>
      </c>
      <c r="I35" s="21"/>
      <c r="J35" s="21"/>
    </row>
    <row r="36" spans="1:10" ht="12.75">
      <c r="A36" s="7">
        <v>37347</v>
      </c>
      <c r="B36">
        <v>188.8</v>
      </c>
      <c r="C36" s="11">
        <f t="shared" si="0"/>
        <v>0.024972855591748333</v>
      </c>
      <c r="E36" s="2">
        <v>183.6</v>
      </c>
      <c r="F36" s="12">
        <f t="shared" si="1"/>
        <v>0.02341137123745818</v>
      </c>
      <c r="G36" s="12">
        <f t="shared" si="2"/>
        <v>0.028316086547506947</v>
      </c>
      <c r="I36" s="21"/>
      <c r="J36" s="21"/>
    </row>
    <row r="37" spans="1:13" ht="12.75">
      <c r="A37" s="7">
        <v>37408</v>
      </c>
      <c r="B37">
        <v>189.4</v>
      </c>
      <c r="C37" s="11">
        <f t="shared" si="0"/>
        <v>0.016639828234031206</v>
      </c>
      <c r="E37" s="9">
        <v>184.1</v>
      </c>
      <c r="F37" s="13">
        <f t="shared" si="1"/>
        <v>0.015444015444015413</v>
      </c>
      <c r="G37" s="12">
        <f t="shared" si="2"/>
        <v>0.02439708356702197</v>
      </c>
      <c r="H37" s="7"/>
      <c r="I37" s="21"/>
      <c r="J37" s="21"/>
      <c r="K37" s="7"/>
      <c r="M37" s="13"/>
    </row>
    <row r="38" spans="1:13" ht="12.75">
      <c r="A38" s="7">
        <v>37469</v>
      </c>
      <c r="B38">
        <v>190.3</v>
      </c>
      <c r="C38" s="11">
        <f t="shared" si="0"/>
        <v>0.01873661670235549</v>
      </c>
      <c r="E38" s="2">
        <v>184.8</v>
      </c>
      <c r="F38" s="13">
        <f t="shared" si="1"/>
        <v>0.0181818181818183</v>
      </c>
      <c r="G38" s="12">
        <f t="shared" si="2"/>
        <v>0.021656287759085346</v>
      </c>
      <c r="I38" s="21"/>
      <c r="J38" s="21"/>
      <c r="K38" s="7"/>
      <c r="M38" s="13"/>
    </row>
    <row r="39" spans="1:13" ht="12.75">
      <c r="A39" s="7">
        <v>37530</v>
      </c>
      <c r="B39">
        <v>190.9</v>
      </c>
      <c r="C39" s="11">
        <f t="shared" si="0"/>
        <v>0.015965939329430467</v>
      </c>
      <c r="E39" s="2">
        <v>185.5</v>
      </c>
      <c r="F39" s="13">
        <f t="shared" si="1"/>
        <v>0.013107591480065572</v>
      </c>
      <c r="G39" s="12">
        <f t="shared" si="2"/>
        <v>0.018585298196948763</v>
      </c>
      <c r="I39" s="21"/>
      <c r="J39" s="21"/>
      <c r="K39" s="7"/>
      <c r="M39" s="13"/>
    </row>
    <row r="40" spans="1:13" ht="12.75">
      <c r="A40" s="7">
        <v>37591</v>
      </c>
      <c r="B40" s="8">
        <v>190</v>
      </c>
      <c r="C40" s="11">
        <f t="shared" si="0"/>
        <v>0.020956475013433673</v>
      </c>
      <c r="D40" s="8"/>
      <c r="E40" s="10">
        <v>184.6</v>
      </c>
      <c r="F40" s="13">
        <f t="shared" si="1"/>
        <v>0.019326339039204887</v>
      </c>
      <c r="G40" s="12">
        <f t="shared" si="2"/>
        <v>0.017962417096536232</v>
      </c>
      <c r="I40" s="21"/>
      <c r="J40" s="21"/>
      <c r="M40" s="14"/>
    </row>
    <row r="41" spans="1:13" ht="12.75">
      <c r="A41" s="7">
        <v>37653</v>
      </c>
      <c r="B41">
        <v>191.3</v>
      </c>
      <c r="C41" s="11">
        <f t="shared" si="0"/>
        <v>0.019722814498934094</v>
      </c>
      <c r="E41" s="2">
        <v>186.2</v>
      </c>
      <c r="F41" s="13">
        <f t="shared" si="1"/>
        <v>0.020273972602739665</v>
      </c>
      <c r="G41" s="12">
        <f t="shared" si="2"/>
        <v>0.018275323721186343</v>
      </c>
      <c r="I41" s="21"/>
      <c r="J41" s="21"/>
      <c r="M41" s="13"/>
    </row>
    <row r="42" spans="1:10" ht="12.75">
      <c r="A42" s="7">
        <v>37712</v>
      </c>
      <c r="B42">
        <v>192.3</v>
      </c>
      <c r="C42" s="11">
        <f t="shared" si="0"/>
        <v>0.018538135593220373</v>
      </c>
      <c r="E42" s="10">
        <v>187</v>
      </c>
      <c r="F42" s="13">
        <f t="shared" si="1"/>
        <v>0.0185185185185186</v>
      </c>
      <c r="G42" s="12">
        <f t="shared" si="2"/>
        <v>0.017473241240508752</v>
      </c>
      <c r="I42" s="21"/>
      <c r="J42" s="21"/>
    </row>
    <row r="43" spans="1:10" ht="12.75">
      <c r="A43" s="7">
        <v>37773</v>
      </c>
      <c r="B43">
        <v>191.7</v>
      </c>
      <c r="C43" s="11">
        <f t="shared" si="0"/>
        <v>0.012143611404434873</v>
      </c>
      <c r="E43" s="9">
        <v>185.7</v>
      </c>
      <c r="F43" s="13">
        <f t="shared" si="1"/>
        <v>0.00869092884302014</v>
      </c>
      <c r="G43" s="12">
        <f t="shared" si="2"/>
        <v>0.016333607080937895</v>
      </c>
      <c r="I43" s="21"/>
      <c r="J43" s="21"/>
    </row>
    <row r="44" spans="1:10" ht="12.75">
      <c r="A44" s="7">
        <v>37834</v>
      </c>
      <c r="B44">
        <v>194.4</v>
      </c>
      <c r="C44" s="11">
        <f t="shared" si="0"/>
        <v>0.02154492905937988</v>
      </c>
      <c r="E44" s="2">
        <v>188.2</v>
      </c>
      <c r="F44" s="13">
        <f t="shared" si="1"/>
        <v>0.01839826839826819</v>
      </c>
      <c r="G44" s="12">
        <f t="shared" si="2"/>
        <v>0.01637554585152845</v>
      </c>
      <c r="I44" s="21"/>
      <c r="J44" s="21"/>
    </row>
    <row r="45" spans="1:10" ht="12.75">
      <c r="A45" s="7">
        <v>37895</v>
      </c>
      <c r="B45">
        <v>193.7</v>
      </c>
      <c r="C45" s="11">
        <f t="shared" si="0"/>
        <v>0.014667365112624342</v>
      </c>
      <c r="E45">
        <v>187.8</v>
      </c>
      <c r="F45" s="13">
        <f t="shared" si="1"/>
        <v>0.012398921832884158</v>
      </c>
      <c r="G45" s="12">
        <f t="shared" si="2"/>
        <v>0.01624909222948423</v>
      </c>
      <c r="I45" s="21"/>
      <c r="J45" s="21"/>
    </row>
    <row r="46" spans="1:10" ht="12.75">
      <c r="A46" s="7">
        <v>37956</v>
      </c>
      <c r="B46" s="9">
        <v>191</v>
      </c>
      <c r="C46" s="11">
        <f t="shared" si="0"/>
        <v>0.0052631578947368585</v>
      </c>
      <c r="D46" s="9"/>
      <c r="E46">
        <v>185.3</v>
      </c>
      <c r="F46" s="13">
        <f t="shared" si="1"/>
        <v>0.003791982665222182</v>
      </c>
      <c r="G46" s="12">
        <f t="shared" si="2"/>
        <v>0.013663921817030023</v>
      </c>
      <c r="I46" s="21"/>
      <c r="J46" s="21"/>
    </row>
    <row r="47" spans="1:13" ht="12.75">
      <c r="A47" s="7">
        <v>38018</v>
      </c>
      <c r="B47" s="15">
        <v>193.5</v>
      </c>
      <c r="C47" s="11">
        <f t="shared" si="0"/>
        <v>0.011500261369576492</v>
      </c>
      <c r="D47" s="9"/>
      <c r="E47" s="15">
        <v>187.8</v>
      </c>
      <c r="F47" s="13">
        <f t="shared" si="1"/>
        <v>0.008592910848550073</v>
      </c>
      <c r="G47" s="12">
        <f t="shared" si="2"/>
        <v>0.011724386724386804</v>
      </c>
      <c r="I47" s="21"/>
      <c r="J47" s="21"/>
      <c r="M47" s="17"/>
    </row>
    <row r="48" spans="1:13" ht="12.75">
      <c r="A48" s="7">
        <v>38078</v>
      </c>
      <c r="B48">
        <v>194.3</v>
      </c>
      <c r="C48" s="11">
        <f t="shared" si="0"/>
        <v>0.010400416016640657</v>
      </c>
      <c r="D48" s="9"/>
      <c r="E48">
        <v>189.1</v>
      </c>
      <c r="F48" s="13">
        <f t="shared" si="1"/>
        <v>0.011229946524064172</v>
      </c>
      <c r="G48" s="12">
        <f t="shared" si="2"/>
        <v>0.010519690703110651</v>
      </c>
      <c r="H48" s="7"/>
      <c r="I48" s="21"/>
      <c r="J48" s="21"/>
      <c r="M48" s="17"/>
    </row>
    <row r="49" spans="1:13" ht="12.75">
      <c r="A49" s="16">
        <v>38139</v>
      </c>
      <c r="B49" s="2">
        <v>195.3</v>
      </c>
      <c r="C49" s="11">
        <f t="shared" si="0"/>
        <v>0.018779342723004744</v>
      </c>
      <c r="D49" s="9"/>
      <c r="E49" s="2">
        <v>190.4</v>
      </c>
      <c r="F49" s="13">
        <f t="shared" si="1"/>
        <v>0.025309639203015655</v>
      </c>
      <c r="G49" s="12">
        <f t="shared" si="2"/>
        <v>0.013287843418926304</v>
      </c>
      <c r="H49" s="7"/>
      <c r="I49" s="21"/>
      <c r="J49" s="21"/>
      <c r="M49" s="17"/>
    </row>
    <row r="50" spans="1:10" ht="12.75">
      <c r="A50" s="7">
        <v>38200</v>
      </c>
      <c r="B50" s="8">
        <v>194.6</v>
      </c>
      <c r="C50" s="11">
        <f t="shared" si="0"/>
        <v>0.0010288065843619965</v>
      </c>
      <c r="D50" s="9"/>
      <c r="E50">
        <v>189.6</v>
      </c>
      <c r="F50" s="13">
        <f t="shared" si="1"/>
        <v>0.007438894792773709</v>
      </c>
      <c r="G50" s="12">
        <f t="shared" si="2"/>
        <v>0.011457214464733134</v>
      </c>
      <c r="H50" s="7"/>
      <c r="I50" s="21"/>
      <c r="J50" s="21"/>
    </row>
    <row r="51" spans="1:10" ht="12.75">
      <c r="A51" s="7">
        <v>38261</v>
      </c>
      <c r="B51">
        <v>196.5</v>
      </c>
      <c r="C51" s="11">
        <f t="shared" si="0"/>
        <v>0.01445534331440368</v>
      </c>
      <c r="E51">
        <v>191.6</v>
      </c>
      <c r="F51" s="13">
        <f t="shared" si="1"/>
        <v>0.020234291799786863</v>
      </c>
      <c r="G51" s="12">
        <f t="shared" si="2"/>
        <v>0.012773559624832398</v>
      </c>
      <c r="H51" s="7"/>
      <c r="I51" s="21"/>
      <c r="J51" s="21"/>
    </row>
    <row r="52" spans="1:10" ht="12.75">
      <c r="A52" s="7">
        <v>38322</v>
      </c>
      <c r="B52">
        <v>195.1</v>
      </c>
      <c r="C52" s="11">
        <f>+B52/B46-1</f>
        <v>0.021465968586387385</v>
      </c>
      <c r="E52">
        <v>190.3</v>
      </c>
      <c r="F52" s="13">
        <f t="shared" si="1"/>
        <v>0.02698327037236914</v>
      </c>
      <c r="G52" s="12">
        <f t="shared" si="2"/>
        <v>0.016604177825388478</v>
      </c>
      <c r="I52" s="21"/>
      <c r="J52" s="21"/>
    </row>
    <row r="53" spans="1:15" ht="12.75">
      <c r="A53" s="7">
        <v>38384</v>
      </c>
      <c r="B53">
        <v>197.6</v>
      </c>
      <c r="C53" s="11">
        <f t="shared" si="0"/>
        <v>0.021188630490956095</v>
      </c>
      <c r="E53">
        <v>192.4</v>
      </c>
      <c r="F53" s="13">
        <f t="shared" si="1"/>
        <v>0.024494142705005384</v>
      </c>
      <c r="G53" s="12">
        <f t="shared" si="2"/>
        <v>0.019254769121055615</v>
      </c>
      <c r="H53" s="7"/>
      <c r="I53" s="21"/>
      <c r="J53" s="21"/>
      <c r="M53" s="13"/>
      <c r="N53" s="8"/>
      <c r="O53" s="8"/>
    </row>
    <row r="54" spans="1:8" ht="12.75">
      <c r="A54" s="7">
        <v>38443</v>
      </c>
      <c r="B54">
        <v>201.3</v>
      </c>
      <c r="C54" s="11">
        <f t="shared" si="0"/>
        <v>0.03602676273803396</v>
      </c>
      <c r="E54">
        <v>196.2</v>
      </c>
      <c r="F54" s="13">
        <f t="shared" si="1"/>
        <v>0.03754627181385506</v>
      </c>
      <c r="G54" s="12">
        <f t="shared" si="2"/>
        <v>0.0236675860841713</v>
      </c>
      <c r="H54" s="7"/>
    </row>
    <row r="55" spans="1:8" ht="12.75">
      <c r="A55" s="7">
        <v>38504</v>
      </c>
      <c r="B55">
        <v>199.8</v>
      </c>
      <c r="C55" s="11">
        <f t="shared" si="0"/>
        <v>0.02304147465437789</v>
      </c>
      <c r="E55">
        <v>194.8</v>
      </c>
      <c r="F55" s="13">
        <f t="shared" si="1"/>
        <v>0.02310924369747913</v>
      </c>
      <c r="G55" s="12">
        <f t="shared" si="2"/>
        <v>0.023303207513733826</v>
      </c>
      <c r="H55" s="7"/>
    </row>
    <row r="56" spans="1:9" ht="12.75">
      <c r="A56" s="7">
        <v>38565</v>
      </c>
      <c r="B56">
        <v>199.9</v>
      </c>
      <c r="C56" s="11">
        <f t="shared" si="0"/>
        <v>0.027235354573484027</v>
      </c>
      <c r="E56">
        <v>195.3</v>
      </c>
      <c r="F56" s="13">
        <f t="shared" si="1"/>
        <v>0.030063291139240667</v>
      </c>
      <c r="G56" s="12">
        <f t="shared" si="2"/>
        <v>0.027079646017698966</v>
      </c>
      <c r="H56" s="7"/>
      <c r="I56" s="21"/>
    </row>
    <row r="57" spans="1:9" ht="12.75">
      <c r="A57" s="16">
        <v>38626</v>
      </c>
      <c r="B57">
        <v>203.3</v>
      </c>
      <c r="C57" s="13">
        <f t="shared" si="0"/>
        <v>0.03460559796437668</v>
      </c>
      <c r="E57">
        <v>198.6</v>
      </c>
      <c r="F57" s="13">
        <f t="shared" si="1"/>
        <v>0.03653444676409179</v>
      </c>
      <c r="G57" s="12">
        <f t="shared" si="2"/>
        <v>0.029811254189451297</v>
      </c>
      <c r="H57" s="7"/>
      <c r="I57" s="21"/>
    </row>
    <row r="58" spans="1:9" ht="12.75">
      <c r="A58" s="16">
        <v>38687</v>
      </c>
      <c r="B58">
        <v>200.9</v>
      </c>
      <c r="C58" s="13">
        <f t="shared" si="0"/>
        <v>0.0297283444387495</v>
      </c>
      <c r="E58">
        <v>196.1</v>
      </c>
      <c r="F58" s="13">
        <f aca="true" t="shared" si="3" ref="F58:F66">+E58/E52-1</f>
        <v>0.030478192327903164</v>
      </c>
      <c r="G58" s="12">
        <f t="shared" si="2"/>
        <v>0.03038285914998262</v>
      </c>
      <c r="H58" s="7"/>
      <c r="I58" s="21"/>
    </row>
    <row r="59" spans="1:9" ht="12.75">
      <c r="A59" s="7">
        <v>38749</v>
      </c>
      <c r="B59">
        <v>203.6</v>
      </c>
      <c r="C59" s="13">
        <f t="shared" si="0"/>
        <v>0.030364372469635637</v>
      </c>
      <c r="E59" s="8">
        <v>198</v>
      </c>
      <c r="F59" s="13">
        <f t="shared" si="3"/>
        <v>0.029106029106028997</v>
      </c>
      <c r="G59" s="12">
        <f t="shared" si="2"/>
        <v>0.031135210774881905</v>
      </c>
      <c r="I59" s="21"/>
    </row>
    <row r="60" spans="1:10" ht="12.75">
      <c r="A60" s="7">
        <v>38808</v>
      </c>
      <c r="B60">
        <v>207.4</v>
      </c>
      <c r="C60" s="13">
        <f t="shared" si="0"/>
        <v>0.030303030303030276</v>
      </c>
      <c r="E60">
        <v>202.5</v>
      </c>
      <c r="F60" s="13">
        <f t="shared" si="3"/>
        <v>0.03211009174311941</v>
      </c>
      <c r="G60" s="12">
        <f t="shared" si="2"/>
        <v>0.03024771838331186</v>
      </c>
      <c r="I60" s="21"/>
      <c r="J60" s="21"/>
    </row>
    <row r="61" spans="1:9" ht="12.75">
      <c r="A61" s="7">
        <v>38869</v>
      </c>
      <c r="B61">
        <v>208.2</v>
      </c>
      <c r="C61" s="13">
        <f t="shared" si="0"/>
        <v>0.04204204204204198</v>
      </c>
      <c r="E61">
        <v>203.8</v>
      </c>
      <c r="F61" s="13">
        <f t="shared" si="3"/>
        <v>0.0462012320328542</v>
      </c>
      <c r="G61" s="12">
        <f t="shared" si="2"/>
        <v>0.03411550783617634</v>
      </c>
      <c r="I61" s="21"/>
    </row>
    <row r="62" spans="1:9" ht="12.75">
      <c r="A62" s="7">
        <v>38930</v>
      </c>
      <c r="B62">
        <v>209.6</v>
      </c>
      <c r="C62" s="13">
        <f t="shared" si="0"/>
        <v>0.04852426213106553</v>
      </c>
      <c r="E62" s="10">
        <v>205.1</v>
      </c>
      <c r="F62" s="13">
        <f t="shared" si="3"/>
        <v>0.05017921146953386</v>
      </c>
      <c r="G62" s="12">
        <f t="shared" si="2"/>
        <v>0.03748061347578835</v>
      </c>
      <c r="I62" s="21"/>
    </row>
    <row r="63" spans="1:9" ht="12.75">
      <c r="A63" s="7">
        <v>38991</v>
      </c>
      <c r="B63">
        <v>209.8</v>
      </c>
      <c r="C63" s="13">
        <f t="shared" si="0"/>
        <v>0.031972454500737824</v>
      </c>
      <c r="E63">
        <v>203.9</v>
      </c>
      <c r="F63" s="13">
        <f t="shared" si="3"/>
        <v>0.026686807653575118</v>
      </c>
      <c r="G63" s="12">
        <f t="shared" si="2"/>
        <v>0.035799931483384784</v>
      </c>
      <c r="I63" s="21"/>
    </row>
    <row r="64" spans="1:9" ht="12.75">
      <c r="A64" s="7">
        <v>39052</v>
      </c>
      <c r="B64">
        <v>209.3</v>
      </c>
      <c r="C64" s="13">
        <f t="shared" si="0"/>
        <v>0.04181184668989557</v>
      </c>
      <c r="E64">
        <v>204.3</v>
      </c>
      <c r="F64" s="13">
        <f t="shared" si="3"/>
        <v>0.04181540030596653</v>
      </c>
      <c r="G64" s="12">
        <f t="shared" si="2"/>
        <v>0.03766831430032358</v>
      </c>
      <c r="I64" s="21"/>
    </row>
    <row r="65" spans="1:12" ht="12.75">
      <c r="A65" s="7">
        <v>39114</v>
      </c>
      <c r="B65">
        <v>211.704</v>
      </c>
      <c r="C65" s="13">
        <f t="shared" si="0"/>
        <v>0.03980353634577605</v>
      </c>
      <c r="E65">
        <v>205.746</v>
      </c>
      <c r="F65" s="13">
        <f t="shared" si="3"/>
        <v>0.03912121212121211</v>
      </c>
      <c r="G65" s="12">
        <f t="shared" si="2"/>
        <v>0.03930958439355381</v>
      </c>
      <c r="I65" s="21"/>
      <c r="L65" s="21"/>
    </row>
    <row r="66" spans="1:12" ht="12.75">
      <c r="A66" s="16">
        <v>39173</v>
      </c>
      <c r="B66">
        <v>215.767</v>
      </c>
      <c r="C66" s="13">
        <f t="shared" si="0"/>
        <v>0.040342333654773244</v>
      </c>
      <c r="E66">
        <v>210.388</v>
      </c>
      <c r="F66" s="13">
        <f t="shared" si="3"/>
        <v>0.03895308641975315</v>
      </c>
      <c r="G66" s="12">
        <f t="shared" si="2"/>
        <v>0.04044039483674999</v>
      </c>
      <c r="I66" s="21"/>
      <c r="L66" s="21"/>
    </row>
    <row r="67" spans="1:12" ht="12.75">
      <c r="A67" s="7">
        <v>39234</v>
      </c>
      <c r="B67" s="22">
        <v>215.51</v>
      </c>
      <c r="C67" s="13">
        <f t="shared" si="0"/>
        <v>0.03511047070124884</v>
      </c>
      <c r="E67" s="22">
        <v>210.55</v>
      </c>
      <c r="F67" s="13">
        <f aca="true" t="shared" si="4" ref="F67:F72">+E67/E61-1</f>
        <v>0.0331207065750736</v>
      </c>
      <c r="G67" s="12">
        <f t="shared" si="2"/>
        <v>0.03825169555388097</v>
      </c>
      <c r="I67" s="21"/>
      <c r="L67" s="21"/>
    </row>
    <row r="68" spans="1:12" ht="12.75">
      <c r="A68" s="7">
        <v>39295</v>
      </c>
      <c r="B68">
        <v>215.978</v>
      </c>
      <c r="C68" s="13">
        <f aca="true" t="shared" si="5" ref="C68:C83">+B68/B62-1</f>
        <v>0.03042938931297723</v>
      </c>
      <c r="E68" s="22">
        <v>210.22</v>
      </c>
      <c r="F68" s="13">
        <f t="shared" si="4"/>
        <v>0.024963432471964975</v>
      </c>
      <c r="G68" s="12">
        <f t="shared" si="2"/>
        <v>0.03405365002906757</v>
      </c>
      <c r="I68" s="21"/>
      <c r="L68" s="21"/>
    </row>
    <row r="69" spans="1:12" ht="12.75">
      <c r="A69" s="7">
        <v>39356</v>
      </c>
      <c r="B69">
        <v>218.427</v>
      </c>
      <c r="C69" s="13">
        <f t="shared" si="5"/>
        <v>0.04112011439466157</v>
      </c>
      <c r="E69">
        <v>213.107</v>
      </c>
      <c r="F69" s="13">
        <f t="shared" si="4"/>
        <v>0.04515448749386941</v>
      </c>
      <c r="G69" s="12">
        <f t="shared" si="2"/>
        <v>0.03713494294691588</v>
      </c>
      <c r="I69" s="21"/>
      <c r="L69" s="21"/>
    </row>
    <row r="70" spans="1:9" ht="12.75">
      <c r="A70" s="16">
        <v>39417</v>
      </c>
      <c r="B70">
        <v>218.966</v>
      </c>
      <c r="C70" s="13">
        <f t="shared" si="5"/>
        <v>0.046182513139034764</v>
      </c>
      <c r="E70">
        <v>214.024</v>
      </c>
      <c r="F70" s="13">
        <f t="shared" si="4"/>
        <v>0.04759667156142933</v>
      </c>
      <c r="G70" s="12">
        <f t="shared" si="2"/>
        <v>0.038136498028909394</v>
      </c>
      <c r="I70" s="21"/>
    </row>
    <row r="71" spans="1:9" ht="12.75">
      <c r="A71" s="7">
        <v>39479</v>
      </c>
      <c r="B71">
        <v>221.728</v>
      </c>
      <c r="C71" s="13">
        <f t="shared" si="5"/>
        <v>0.04734912897252763</v>
      </c>
      <c r="E71" s="23">
        <v>216.332</v>
      </c>
      <c r="F71" s="13">
        <f t="shared" si="4"/>
        <v>0.05145179007125278</v>
      </c>
      <c r="G71" s="12">
        <f t="shared" si="2"/>
        <v>0.04021313163792106</v>
      </c>
      <c r="I71" s="21"/>
    </row>
    <row r="72" spans="1:9" ht="12.75">
      <c r="A72" s="7">
        <v>39539</v>
      </c>
      <c r="B72">
        <v>223.196</v>
      </c>
      <c r="C72" s="13">
        <f t="shared" si="5"/>
        <v>0.03443065899790043</v>
      </c>
      <c r="E72">
        <v>218.483</v>
      </c>
      <c r="F72" s="13">
        <f t="shared" si="4"/>
        <v>0.03847652907960519</v>
      </c>
      <c r="G72" s="12">
        <f t="shared" si="2"/>
        <v>0.04012377213083651</v>
      </c>
      <c r="I72" s="21"/>
    </row>
    <row r="73" spans="1:9" ht="12.75">
      <c r="A73" s="7">
        <v>39600</v>
      </c>
      <c r="B73" s="22">
        <v>228.068</v>
      </c>
      <c r="C73" s="13">
        <f t="shared" si="5"/>
        <v>0.05827107790821784</v>
      </c>
      <c r="E73">
        <v>223.573</v>
      </c>
      <c r="F73" s="13">
        <f aca="true" t="shared" si="6" ref="F73:F79">+E73/E67-1</f>
        <v>0.06185229161719308</v>
      </c>
      <c r="G73" s="12">
        <f t="shared" si="2"/>
        <v>0.044964289861804785</v>
      </c>
      <c r="I73" s="21"/>
    </row>
    <row r="74" spans="1:9" ht="12.75">
      <c r="A74" s="7">
        <v>39661</v>
      </c>
      <c r="B74">
        <v>227.745</v>
      </c>
      <c r="C74" s="13">
        <f t="shared" si="5"/>
        <v>0.05448240098528556</v>
      </c>
      <c r="E74">
        <v>223.273</v>
      </c>
      <c r="F74" s="13">
        <f t="shared" si="6"/>
        <v>0.062092093996765296</v>
      </c>
      <c r="G74" s="12">
        <f t="shared" si="2"/>
        <v>0.05115074724681623</v>
      </c>
      <c r="I74" s="21"/>
    </row>
    <row r="75" spans="1:9" ht="12.75">
      <c r="A75" s="7">
        <v>39722</v>
      </c>
      <c r="B75">
        <v>225.915</v>
      </c>
      <c r="C75" s="13">
        <f t="shared" si="5"/>
        <v>0.03428147619113031</v>
      </c>
      <c r="E75">
        <v>220.687</v>
      </c>
      <c r="F75" s="13">
        <f t="shared" si="6"/>
        <v>0.035568986471584685</v>
      </c>
      <c r="G75" s="12">
        <f t="shared" si="2"/>
        <v>0.04947815972274805</v>
      </c>
      <c r="I75" s="21"/>
    </row>
    <row r="76" spans="1:9" ht="12.75">
      <c r="A76" s="7">
        <v>39783</v>
      </c>
      <c r="B76" s="22">
        <v>222.58</v>
      </c>
      <c r="C76" s="13">
        <f t="shared" si="5"/>
        <v>0.016504845501128074</v>
      </c>
      <c r="E76">
        <v>216.424</v>
      </c>
      <c r="F76" s="13">
        <f t="shared" si="6"/>
        <v>0.011213695660299727</v>
      </c>
      <c r="G76" s="12">
        <f t="shared" si="2"/>
        <v>0.04330338954222013</v>
      </c>
      <c r="I76" s="21"/>
    </row>
    <row r="77" spans="1:9" ht="12.75">
      <c r="A77" s="16">
        <v>39845</v>
      </c>
      <c r="B77" s="22">
        <v>224.737</v>
      </c>
      <c r="C77" s="13">
        <f t="shared" si="5"/>
        <v>0.013570681194977618</v>
      </c>
      <c r="E77">
        <v>218.752</v>
      </c>
      <c r="F77" s="13">
        <f t="shared" si="6"/>
        <v>0.011186509624096397</v>
      </c>
      <c r="G77" s="12">
        <f aca="true" t="shared" si="7" ref="G77:G82">AVERAGE(E72:E77)/AVERAGE(E66:E71)-1</f>
        <v>0.03653713535239089</v>
      </c>
      <c r="I77" s="21"/>
    </row>
    <row r="78" spans="1:9" ht="12.75">
      <c r="A78" s="7">
        <v>39904</v>
      </c>
      <c r="B78" s="22">
        <v>225.918</v>
      </c>
      <c r="C78" s="13">
        <f t="shared" si="5"/>
        <v>0.012195559060198313</v>
      </c>
      <c r="E78">
        <v>220.208</v>
      </c>
      <c r="F78" s="13">
        <f t="shared" si="6"/>
        <v>0.007895351125716932</v>
      </c>
      <c r="G78" s="12">
        <f t="shared" si="7"/>
        <v>0.03134053056171471</v>
      </c>
      <c r="I78" s="21"/>
    </row>
    <row r="79" spans="1:9" ht="12.75">
      <c r="A79" s="7">
        <v>39965</v>
      </c>
      <c r="B79" s="22">
        <v>227.257</v>
      </c>
      <c r="C79" s="13">
        <f t="shared" si="5"/>
        <v>-0.0035559569952821057</v>
      </c>
      <c r="E79">
        <v>221.993</v>
      </c>
      <c r="F79" s="13">
        <f t="shared" si="6"/>
        <v>-0.007067042979250648</v>
      </c>
      <c r="G79" s="12">
        <f t="shared" si="7"/>
        <v>0.019755521752451655</v>
      </c>
      <c r="I79" s="21"/>
    </row>
    <row r="80" spans="1:9" ht="12.75">
      <c r="A80" s="7">
        <v>40026</v>
      </c>
      <c r="B80">
        <v>227.138</v>
      </c>
      <c r="C80" s="13">
        <f t="shared" si="5"/>
        <v>-0.0026652615864234397</v>
      </c>
      <c r="E80">
        <v>221.873</v>
      </c>
      <c r="F80" s="13">
        <f aca="true" t="shared" si="8" ref="F80:F85">+E80/E74-1</f>
        <v>-0.006270350646965794</v>
      </c>
      <c r="G80" s="12">
        <f t="shared" si="7"/>
        <v>0.008515486035978403</v>
      </c>
      <c r="I80" s="21"/>
    </row>
    <row r="81" spans="1:9" ht="12.75">
      <c r="A81" s="7">
        <v>40087</v>
      </c>
      <c r="B81">
        <v>226.277</v>
      </c>
      <c r="C81" s="13">
        <f t="shared" si="5"/>
        <v>0.0016023725737555061</v>
      </c>
      <c r="E81">
        <v>221.339</v>
      </c>
      <c r="F81" s="13">
        <f t="shared" si="8"/>
        <v>0.0029544105452519176</v>
      </c>
      <c r="G81" s="12">
        <f t="shared" si="7"/>
        <v>0.003203501745707271</v>
      </c>
      <c r="I81" s="21"/>
    </row>
    <row r="82" spans="1:7" ht="12.75">
      <c r="A82" s="7">
        <v>40148</v>
      </c>
      <c r="B82">
        <v>225.596</v>
      </c>
      <c r="C82" s="13">
        <f t="shared" si="5"/>
        <v>0.013550184203432458</v>
      </c>
      <c r="E82">
        <v>220.905</v>
      </c>
      <c r="F82" s="13">
        <f t="shared" si="8"/>
        <v>0.020704727756625907</v>
      </c>
      <c r="G82" s="12">
        <f t="shared" si="7"/>
        <v>0.004775654927462902</v>
      </c>
    </row>
    <row r="83" spans="1:7" ht="12.75">
      <c r="A83" s="7">
        <v>40210</v>
      </c>
      <c r="B83">
        <v>226.085</v>
      </c>
      <c r="C83" s="13">
        <f t="shared" si="5"/>
        <v>0.005998122249562865</v>
      </c>
      <c r="E83">
        <v>221.215</v>
      </c>
      <c r="F83" s="13">
        <f t="shared" si="8"/>
        <v>0.011259325629022765</v>
      </c>
      <c r="G83" s="12">
        <f aca="true" t="shared" si="9" ref="G83:G88">AVERAGE(E78:E83)/AVERAGE(E72:E77)-1</f>
        <v>0.004799453826544342</v>
      </c>
    </row>
    <row r="84" spans="1:7" ht="12.75">
      <c r="A84" s="7">
        <v>40269</v>
      </c>
      <c r="B84">
        <v>226.513</v>
      </c>
      <c r="C84" s="13">
        <f aca="true" t="shared" si="10" ref="C84:C92">+B84/B78-1</f>
        <v>0.002633698952717367</v>
      </c>
      <c r="E84">
        <v>222.309</v>
      </c>
      <c r="F84" s="13">
        <f t="shared" si="8"/>
        <v>0.009540979437622665</v>
      </c>
      <c r="G84" s="12">
        <f t="shared" si="9"/>
        <v>0.005077416043485439</v>
      </c>
    </row>
    <row r="85" spans="1:7" ht="12.75">
      <c r="A85" s="7">
        <v>40330</v>
      </c>
      <c r="B85" s="22">
        <v>226.118</v>
      </c>
      <c r="C85" s="13">
        <f t="shared" si="10"/>
        <v>-0.005011946826720459</v>
      </c>
      <c r="E85">
        <v>221.857</v>
      </c>
      <c r="F85" s="13">
        <f t="shared" si="8"/>
        <v>-0.0006126319298356275</v>
      </c>
      <c r="G85" s="12">
        <f>AVERAGE(E80:E85)/AVERAGE(E74:E79)-1</f>
        <v>0.006176319894167781</v>
      </c>
    </row>
    <row r="86" spans="1:7" ht="12.75">
      <c r="A86" s="7">
        <v>40391</v>
      </c>
      <c r="B86">
        <v>227.645</v>
      </c>
      <c r="C86" s="13">
        <f t="shared" si="10"/>
        <v>0.0022321232026345506</v>
      </c>
      <c r="E86">
        <v>223.444</v>
      </c>
      <c r="F86" s="13">
        <f aca="true" t="shared" si="11" ref="F86:F91">+E86/E80-1</f>
        <v>0.007080627205653611</v>
      </c>
      <c r="G86" s="12">
        <f t="shared" si="9"/>
        <v>0.008433735852544366</v>
      </c>
    </row>
    <row r="87" spans="1:7" ht="12.75">
      <c r="A87" s="7">
        <v>40452</v>
      </c>
      <c r="B87" s="22">
        <v>227.251</v>
      </c>
      <c r="C87" s="13">
        <f t="shared" si="10"/>
        <v>0.004304458694432078</v>
      </c>
      <c r="E87">
        <v>223.112</v>
      </c>
      <c r="F87" s="13">
        <f t="shared" si="11"/>
        <v>0.008010337084743302</v>
      </c>
      <c r="G87" s="12">
        <f t="shared" si="9"/>
        <v>0.009278435607142033</v>
      </c>
    </row>
    <row r="88" spans="1:7" ht="12.75">
      <c r="A88" s="7">
        <v>40513</v>
      </c>
      <c r="B88">
        <v>226.862</v>
      </c>
      <c r="C88" s="13">
        <f t="shared" si="10"/>
        <v>0.005611801627688484</v>
      </c>
      <c r="E88">
        <v>222.853</v>
      </c>
      <c r="F88" s="13">
        <f t="shared" si="11"/>
        <v>0.008818270297186626</v>
      </c>
      <c r="G88" s="12">
        <f t="shared" si="9"/>
        <v>0.007335461522787412</v>
      </c>
    </row>
    <row r="89" spans="1:7" ht="12.75">
      <c r="A89" s="7">
        <v>40575</v>
      </c>
      <c r="B89" s="22">
        <v>229.482</v>
      </c>
      <c r="C89" s="13">
        <f t="shared" si="10"/>
        <v>0.015025322334520252</v>
      </c>
      <c r="E89" s="22">
        <v>225.79</v>
      </c>
      <c r="F89" s="13">
        <f t="shared" si="11"/>
        <v>0.02068123770992014</v>
      </c>
      <c r="G89" s="12">
        <f aca="true" t="shared" si="12" ref="G89:G94">AVERAGE(E84:E89)/AVERAGE(E78:E83)-1</f>
        <v>0.008912772789829049</v>
      </c>
    </row>
    <row r="90" spans="1:7" ht="12.75">
      <c r="A90" s="7">
        <v>40634</v>
      </c>
      <c r="B90">
        <v>231.314</v>
      </c>
      <c r="C90" s="13">
        <f t="shared" si="10"/>
        <v>0.021195251486669564</v>
      </c>
      <c r="E90">
        <v>228.313</v>
      </c>
      <c r="F90" s="13">
        <f t="shared" si="11"/>
        <v>0.027007453589373398</v>
      </c>
      <c r="G90" s="12">
        <f t="shared" si="12"/>
        <v>0.01183408366512917</v>
      </c>
    </row>
    <row r="91" spans="1:7" ht="12.75">
      <c r="A91" s="7">
        <v>40695</v>
      </c>
      <c r="B91" s="22">
        <v>233.25</v>
      </c>
      <c r="C91" s="13">
        <f t="shared" si="10"/>
        <v>0.0315410537860763</v>
      </c>
      <c r="E91">
        <v>230.072</v>
      </c>
      <c r="F91" s="13">
        <f t="shared" si="11"/>
        <v>0.03702835610325561</v>
      </c>
      <c r="G91" s="12">
        <f t="shared" si="12"/>
        <v>0.018116612435671087</v>
      </c>
    </row>
    <row r="92" spans="1:7" ht="12.75">
      <c r="A92" s="7">
        <v>40756</v>
      </c>
      <c r="B92" s="22">
        <v>233.81</v>
      </c>
      <c r="C92" s="13">
        <f t="shared" si="10"/>
        <v>0.027081640273232344</v>
      </c>
      <c r="E92">
        <v>230.558</v>
      </c>
      <c r="F92" s="13">
        <f aca="true" t="shared" si="13" ref="F92:F97">+E92/E86-1</f>
        <v>0.03183795492382879</v>
      </c>
      <c r="G92" s="12">
        <f t="shared" si="12"/>
        <v>0.02225955228466736</v>
      </c>
    </row>
    <row r="93" spans="1:7" ht="12.75">
      <c r="A93" s="16">
        <v>40817</v>
      </c>
      <c r="B93" s="22">
        <v>235.916</v>
      </c>
      <c r="C93" s="13">
        <f aca="true" t="shared" si="14" ref="C93:C117">+B93/B87-1</f>
        <v>0.038129645194080464</v>
      </c>
      <c r="E93">
        <v>232.697</v>
      </c>
      <c r="F93" s="13">
        <f t="shared" si="13"/>
        <v>0.042960486213202476</v>
      </c>
      <c r="G93" s="12">
        <f t="shared" si="12"/>
        <v>0.028091101570928645</v>
      </c>
    </row>
    <row r="94" spans="1:7" ht="12.75">
      <c r="A94" s="7">
        <v>40878</v>
      </c>
      <c r="B94">
        <v>234.812</v>
      </c>
      <c r="C94" s="13">
        <f t="shared" si="14"/>
        <v>0.03504333030653006</v>
      </c>
      <c r="E94">
        <v>231.297</v>
      </c>
      <c r="F94" s="13">
        <f t="shared" si="13"/>
        <v>0.03789044796345564</v>
      </c>
      <c r="G94" s="12">
        <f t="shared" si="12"/>
        <v>0.03291678840866341</v>
      </c>
    </row>
    <row r="95" spans="1:7" ht="12.75">
      <c r="A95" s="7">
        <v>40940</v>
      </c>
      <c r="B95">
        <v>235.744</v>
      </c>
      <c r="C95" s="13">
        <f t="shared" si="14"/>
        <v>0.027287543249579382</v>
      </c>
      <c r="E95">
        <v>232.081</v>
      </c>
      <c r="F95" s="13">
        <f t="shared" si="13"/>
        <v>0.027862172815448005</v>
      </c>
      <c r="G95" s="12">
        <f aca="true" t="shared" si="15" ref="G95:G100">AVERAGE(E90:E95)/AVERAGE(E84:E89)-1</f>
        <v>0.03408555546844938</v>
      </c>
    </row>
    <row r="96" spans="1:7" ht="12.75">
      <c r="A96" s="7">
        <v>41000</v>
      </c>
      <c r="B96" s="22">
        <v>237.931</v>
      </c>
      <c r="C96" s="13">
        <f t="shared" si="14"/>
        <v>0.028606137112323626</v>
      </c>
      <c r="E96">
        <v>234.808</v>
      </c>
      <c r="F96" s="13">
        <f t="shared" si="13"/>
        <v>0.028447788781190697</v>
      </c>
      <c r="G96" s="12">
        <f t="shared" si="15"/>
        <v>0.03429839694537318</v>
      </c>
    </row>
    <row r="97" spans="1:7" ht="12.75">
      <c r="A97" s="7">
        <v>41061</v>
      </c>
      <c r="B97" s="22">
        <v>239.54</v>
      </c>
      <c r="C97" s="13">
        <f t="shared" si="14"/>
        <v>0.026966773847802772</v>
      </c>
      <c r="E97">
        <v>236.222</v>
      </c>
      <c r="F97" s="13">
        <f t="shared" si="13"/>
        <v>0.026730762543899278</v>
      </c>
      <c r="G97" s="12">
        <f t="shared" si="15"/>
        <v>0.03256465797468078</v>
      </c>
    </row>
    <row r="98" spans="1:7" ht="12.75">
      <c r="A98" s="7">
        <v>41122</v>
      </c>
      <c r="B98">
        <v>240.213</v>
      </c>
      <c r="C98" s="13">
        <f t="shared" si="14"/>
        <v>0.027385483939951216</v>
      </c>
      <c r="E98" s="22">
        <v>236.75</v>
      </c>
      <c r="F98" s="13">
        <f aca="true" t="shared" si="16" ref="F98:F106">+E98/E92-1</f>
        <v>0.026856582725387934</v>
      </c>
      <c r="G98" s="12">
        <f>AVERAGE(E93:E98)/AVERAGE(E87:E92)-1</f>
        <v>0.03171681004896021</v>
      </c>
    </row>
    <row r="99" spans="1:7" ht="12.75">
      <c r="A99" s="16">
        <v>41183</v>
      </c>
      <c r="B99">
        <v>241.355</v>
      </c>
      <c r="C99" s="13">
        <f t="shared" si="14"/>
        <v>0.02305481612099225</v>
      </c>
      <c r="E99" s="22">
        <v>237.947</v>
      </c>
      <c r="F99" s="13">
        <f t="shared" si="16"/>
        <v>0.022561528511325868</v>
      </c>
      <c r="G99" s="12">
        <f t="shared" si="15"/>
        <v>0.028331373884080913</v>
      </c>
    </row>
    <row r="100" spans="1:7" ht="12.75">
      <c r="A100" s="7">
        <v>41244</v>
      </c>
      <c r="B100">
        <v>237.993</v>
      </c>
      <c r="C100" s="13">
        <f t="shared" si="14"/>
        <v>0.013547007819021184</v>
      </c>
      <c r="E100">
        <v>234.588</v>
      </c>
      <c r="F100" s="13">
        <f t="shared" si="16"/>
        <v>0.014228459513093483</v>
      </c>
      <c r="G100" s="12">
        <f t="shared" si="15"/>
        <v>0.02442035297778311</v>
      </c>
    </row>
    <row r="101" spans="1:7" ht="12.75">
      <c r="A101" s="7">
        <v>41306</v>
      </c>
      <c r="B101">
        <v>239.898</v>
      </c>
      <c r="C101" s="13">
        <f t="shared" si="14"/>
        <v>0.01762080901316687</v>
      </c>
      <c r="E101">
        <v>236.542</v>
      </c>
      <c r="F101" s="13">
        <f t="shared" si="16"/>
        <v>0.019221737238291903</v>
      </c>
      <c r="G101" s="12">
        <f aca="true" t="shared" si="17" ref="G101:G106">AVERAGE(E96:E101)/AVERAGE(E90:E95)-1</f>
        <v>0.02298814889048395</v>
      </c>
    </row>
    <row r="102" spans="1:7" ht="12.75">
      <c r="A102" s="7">
        <v>41365</v>
      </c>
      <c r="B102">
        <v>240.823</v>
      </c>
      <c r="C102" s="13">
        <f t="shared" si="14"/>
        <v>0.01215478437025852</v>
      </c>
      <c r="E102">
        <v>237.405</v>
      </c>
      <c r="F102" s="13">
        <f t="shared" si="16"/>
        <v>0.01106010016694503</v>
      </c>
      <c r="G102" s="12">
        <f t="shared" si="17"/>
        <v>0.02007958244012098</v>
      </c>
    </row>
    <row r="103" spans="1:7" ht="12.75">
      <c r="A103" s="7">
        <v>41426</v>
      </c>
      <c r="B103" s="22">
        <v>242.82</v>
      </c>
      <c r="C103" s="13">
        <f t="shared" si="14"/>
        <v>0.013692911413542674</v>
      </c>
      <c r="D103" s="13"/>
      <c r="E103">
        <v>238.963</v>
      </c>
      <c r="F103" s="13">
        <f t="shared" si="16"/>
        <v>0.011603491630754137</v>
      </c>
      <c r="G103" s="12">
        <f t="shared" si="17"/>
        <v>0.01755215670730359</v>
      </c>
    </row>
    <row r="104" spans="1:7" ht="12.75">
      <c r="A104" s="7">
        <v>41487</v>
      </c>
      <c r="B104" s="24">
        <v>242.767</v>
      </c>
      <c r="C104" s="13">
        <f t="shared" si="14"/>
        <v>0.010632230562042766</v>
      </c>
      <c r="D104" s="13"/>
      <c r="E104" s="25">
        <v>239.343</v>
      </c>
      <c r="F104" s="13">
        <f t="shared" si="16"/>
        <v>0.01095248152059125</v>
      </c>
      <c r="G104" s="12">
        <f>AVERAGE(E99:E104)/AVERAGE(E93:E98)-1</f>
        <v>0.014911084121935758</v>
      </c>
    </row>
    <row r="105" spans="1:7" ht="12.75">
      <c r="A105" s="7">
        <v>41548</v>
      </c>
      <c r="B105" s="24">
        <v>242.787</v>
      </c>
      <c r="C105" s="13">
        <f t="shared" si="14"/>
        <v>0.005933168983447645</v>
      </c>
      <c r="D105" s="13"/>
      <c r="E105" s="25">
        <v>239.363</v>
      </c>
      <c r="F105" s="13">
        <f t="shared" si="16"/>
        <v>0.005950905033473841</v>
      </c>
      <c r="G105" s="12">
        <f t="shared" si="17"/>
        <v>0.012134652847019867</v>
      </c>
    </row>
    <row r="106" spans="1:7" ht="12.75">
      <c r="A106" s="7">
        <v>41609</v>
      </c>
      <c r="B106">
        <v>241.055</v>
      </c>
      <c r="C106" s="13">
        <f t="shared" si="14"/>
        <v>0.012865924628035375</v>
      </c>
      <c r="D106" s="13"/>
      <c r="E106">
        <v>238.021</v>
      </c>
      <c r="F106" s="13">
        <f t="shared" si="16"/>
        <v>0.014634167135573861</v>
      </c>
      <c r="G106" s="12">
        <f t="shared" si="17"/>
        <v>0.012206916473850082</v>
      </c>
    </row>
    <row r="107" spans="1:7" ht="12.75">
      <c r="A107" s="7">
        <v>41671</v>
      </c>
      <c r="B107" s="22">
        <v>242.77</v>
      </c>
      <c r="C107" s="13">
        <f t="shared" si="14"/>
        <v>0.011971754662398304</v>
      </c>
      <c r="D107" s="26"/>
      <c r="E107" s="22">
        <v>239.607</v>
      </c>
      <c r="F107" s="13">
        <f aca="true" t="shared" si="18" ref="F107:F117">+E107/E101-1</f>
        <v>0.012957529741018492</v>
      </c>
      <c r="G107" s="12">
        <f aca="true" t="shared" si="19" ref="G107:G112">AVERAGE(E102:E107)/AVERAGE(E96:E101)-1</f>
        <v>0.01118320338608636</v>
      </c>
    </row>
    <row r="108" spans="1:7" ht="12.75">
      <c r="A108" s="7">
        <v>41730</v>
      </c>
      <c r="B108" s="22">
        <v>246.616</v>
      </c>
      <c r="C108" s="13">
        <f t="shared" si="14"/>
        <v>0.0240550113568887</v>
      </c>
      <c r="D108" s="22"/>
      <c r="E108" s="22">
        <v>243.69</v>
      </c>
      <c r="F108" s="13">
        <f t="shared" si="18"/>
        <v>0.026473747393694236</v>
      </c>
      <c r="G108" s="12">
        <f t="shared" si="19"/>
        <v>0.013760924975378064</v>
      </c>
    </row>
    <row r="109" spans="1:7" ht="12.75">
      <c r="A109" s="7">
        <v>41791</v>
      </c>
      <c r="B109" s="22">
        <v>247.642</v>
      </c>
      <c r="C109" s="13">
        <f t="shared" si="14"/>
        <v>0.019858331274194896</v>
      </c>
      <c r="D109" s="22"/>
      <c r="E109" s="22">
        <v>244.293</v>
      </c>
      <c r="F109" s="13">
        <f t="shared" si="18"/>
        <v>0.022304708260274753</v>
      </c>
      <c r="G109" s="12">
        <f t="shared" si="19"/>
        <v>0.015554828979148505</v>
      </c>
    </row>
    <row r="110" spans="1:7" ht="12.75">
      <c r="A110" s="7">
        <v>41852</v>
      </c>
      <c r="B110" s="24">
        <v>247.185</v>
      </c>
      <c r="C110" s="13">
        <f t="shared" si="14"/>
        <v>0.018198519568145555</v>
      </c>
      <c r="E110" s="25">
        <v>244.471</v>
      </c>
      <c r="F110" s="13">
        <f t="shared" si="18"/>
        <v>0.021425318475994715</v>
      </c>
      <c r="G110" s="12">
        <f t="shared" si="19"/>
        <v>0.017305732501958326</v>
      </c>
    </row>
    <row r="111" spans="1:7" ht="12.75">
      <c r="A111" s="7">
        <v>41913</v>
      </c>
      <c r="B111">
        <v>247.854</v>
      </c>
      <c r="C111" s="13">
        <f t="shared" si="14"/>
        <v>0.02087014543612309</v>
      </c>
      <c r="E111">
        <v>244.289</v>
      </c>
      <c r="F111" s="13">
        <f t="shared" si="18"/>
        <v>0.02057962174605099</v>
      </c>
      <c r="G111" s="12">
        <f t="shared" si="19"/>
        <v>0.019749629085320297</v>
      </c>
    </row>
    <row r="112" spans="1:7" ht="12.75">
      <c r="A112" s="7">
        <v>41974</v>
      </c>
      <c r="B112" s="22">
        <v>245.05</v>
      </c>
      <c r="C112" s="13">
        <f t="shared" si="14"/>
        <v>0.016572981269834752</v>
      </c>
      <c r="E112" s="22">
        <v>240.726</v>
      </c>
      <c r="F112" s="13">
        <f t="shared" si="18"/>
        <v>0.011364543464652321</v>
      </c>
      <c r="G112" s="12">
        <f t="shared" si="19"/>
        <v>0.019192983953269405</v>
      </c>
    </row>
    <row r="113" spans="1:7" ht="12.75">
      <c r="A113" s="7">
        <v>42036</v>
      </c>
      <c r="B113">
        <v>245.496</v>
      </c>
      <c r="C113" s="13">
        <f t="shared" si="14"/>
        <v>0.011228735016682423</v>
      </c>
      <c r="E113">
        <v>240.735</v>
      </c>
      <c r="F113" s="13">
        <f t="shared" si="18"/>
        <v>0.004707708873280092</v>
      </c>
      <c r="G113" s="12">
        <f aca="true" t="shared" si="20" ref="G113:G120">AVERAGE(E108:E113)/AVERAGE(E102:E107)-1</f>
        <v>0.01779993327293461</v>
      </c>
    </row>
    <row r="114" spans="1:7" ht="12.75">
      <c r="A114" s="7">
        <v>42095</v>
      </c>
      <c r="B114">
        <v>247.611</v>
      </c>
      <c r="C114" s="13">
        <f t="shared" si="14"/>
        <v>0.004034612515003033</v>
      </c>
      <c r="E114">
        <v>243.165</v>
      </c>
      <c r="F114" s="13">
        <f t="shared" si="18"/>
        <v>-0.0021543764618983108</v>
      </c>
      <c r="G114" s="12">
        <f t="shared" si="20"/>
        <v>0.012989693444068529</v>
      </c>
    </row>
    <row r="115" spans="1:7" ht="12.75">
      <c r="A115" s="7">
        <v>42156</v>
      </c>
      <c r="B115">
        <v>251.622</v>
      </c>
      <c r="C115" s="13">
        <f t="shared" si="14"/>
        <v>0.016071587210570115</v>
      </c>
      <c r="E115">
        <v>246.925</v>
      </c>
      <c r="F115" s="13">
        <f t="shared" si="18"/>
        <v>0.010773947677583884</v>
      </c>
      <c r="G115" s="12">
        <f t="shared" si="20"/>
        <v>0.011073746275921392</v>
      </c>
    </row>
    <row r="116" spans="1:7" ht="12.75">
      <c r="A116" s="7">
        <v>42217</v>
      </c>
      <c r="B116">
        <v>251.617</v>
      </c>
      <c r="C116" s="13">
        <f>+B116/B110-1</f>
        <v>0.017929890567793372</v>
      </c>
      <c r="E116" s="22">
        <v>247.5</v>
      </c>
      <c r="F116" s="13">
        <f>+E116/E110-1</f>
        <v>0.012390017629902994</v>
      </c>
      <c r="G116" s="12">
        <f t="shared" si="20"/>
        <v>0.009586427908613082</v>
      </c>
    </row>
    <row r="117" spans="1:7" ht="12.75">
      <c r="A117" s="7">
        <v>42278</v>
      </c>
      <c r="B117">
        <v>250.831</v>
      </c>
      <c r="C117" s="13">
        <f t="shared" si="14"/>
        <v>0.012011103310819893</v>
      </c>
      <c r="E117">
        <v>246.307</v>
      </c>
      <c r="F117" s="13">
        <f t="shared" si="18"/>
        <v>0.008260707604517581</v>
      </c>
      <c r="G117" s="12">
        <f t="shared" si="20"/>
        <v>0.00755446856407338</v>
      </c>
    </row>
    <row r="118" spans="1:7" ht="12.75">
      <c r="A118" s="7">
        <v>42339</v>
      </c>
      <c r="B118">
        <v>250.385</v>
      </c>
      <c r="C118" s="13">
        <f aca="true" t="shared" si="21" ref="C118:C132">+B118/B112-1</f>
        <v>0.02177106712915733</v>
      </c>
      <c r="E118">
        <v>246.146</v>
      </c>
      <c r="F118" s="13">
        <f aca="true" t="shared" si="22" ref="F118:F124">+E118/E112-1</f>
        <v>0.02251522477837864</v>
      </c>
      <c r="G118" s="12">
        <f t="shared" si="20"/>
        <v>0.009403764800189007</v>
      </c>
    </row>
    <row r="119" spans="1:7" ht="12.75">
      <c r="A119" s="7">
        <v>42401</v>
      </c>
      <c r="B119">
        <v>250.942</v>
      </c>
      <c r="C119" s="13">
        <f t="shared" si="21"/>
        <v>0.0221836608335777</v>
      </c>
      <c r="E119">
        <v>246.464</v>
      </c>
      <c r="F119" s="13">
        <f t="shared" si="22"/>
        <v>0.023797952105011566</v>
      </c>
      <c r="G119" s="12">
        <f t="shared" si="20"/>
        <v>0.012551741731609667</v>
      </c>
    </row>
    <row r="120" spans="1:7" ht="12.75">
      <c r="A120" s="7">
        <v>42461</v>
      </c>
      <c r="B120">
        <v>253.815</v>
      </c>
      <c r="C120" s="13">
        <f t="shared" si="21"/>
        <v>0.02505542968608032</v>
      </c>
      <c r="E120">
        <v>249.396</v>
      </c>
      <c r="F120" s="13">
        <f t="shared" si="22"/>
        <v>0.02562457590524958</v>
      </c>
      <c r="G120" s="12">
        <f t="shared" si="20"/>
        <v>0.017191027654236413</v>
      </c>
    </row>
    <row r="121" spans="1:7" ht="12.75">
      <c r="A121" s="7">
        <v>42522</v>
      </c>
      <c r="B121">
        <v>256.098</v>
      </c>
      <c r="C121" s="13">
        <f t="shared" si="21"/>
        <v>0.01778858764336988</v>
      </c>
      <c r="E121">
        <v>251.848</v>
      </c>
      <c r="F121" s="13">
        <f t="shared" si="22"/>
        <v>0.01993722790320951</v>
      </c>
      <c r="G121" s="12">
        <f aca="true" t="shared" si="23" ref="G121:G131">AVERAGE(E116:E121)/AVERAGE(E110:E115)-1</f>
        <v>0.01872888720279442</v>
      </c>
    </row>
    <row r="122" spans="1:7" ht="12.75">
      <c r="A122" s="7">
        <v>42583</v>
      </c>
      <c r="B122">
        <v>256.907</v>
      </c>
      <c r="C122" s="13">
        <f t="shared" si="21"/>
        <v>0.021024016660241562</v>
      </c>
      <c r="E122">
        <v>252.393</v>
      </c>
      <c r="F122" s="13">
        <f t="shared" si="22"/>
        <v>0.019769696969696993</v>
      </c>
      <c r="G122" s="12">
        <f t="shared" si="23"/>
        <v>0.01996391815982612</v>
      </c>
    </row>
    <row r="123" spans="1:7" ht="12.75">
      <c r="A123" s="7">
        <v>42644</v>
      </c>
      <c r="B123">
        <v>256.941</v>
      </c>
      <c r="C123" s="13">
        <f t="shared" si="21"/>
        <v>0.024359030582344232</v>
      </c>
      <c r="E123">
        <v>252.639</v>
      </c>
      <c r="F123" s="13">
        <f t="shared" si="22"/>
        <v>0.025707754956213247</v>
      </c>
      <c r="G123" s="12">
        <f t="shared" si="23"/>
        <v>0.02288041557080267</v>
      </c>
    </row>
    <row r="124" spans="1:7" ht="12.75">
      <c r="A124" s="7">
        <v>42705</v>
      </c>
      <c r="B124">
        <v>256.821</v>
      </c>
      <c r="C124" s="13">
        <f t="shared" si="21"/>
        <v>0.02570441520059119</v>
      </c>
      <c r="E124">
        <v>252.286</v>
      </c>
      <c r="F124" s="13">
        <f t="shared" si="22"/>
        <v>0.024944545107375315</v>
      </c>
      <c r="G124" s="12">
        <f t="shared" si="23"/>
        <v>0.023285635221631074</v>
      </c>
    </row>
    <row r="125" spans="1:7" ht="12.75">
      <c r="A125" s="7">
        <v>42767</v>
      </c>
      <c r="B125">
        <v>259.503</v>
      </c>
      <c r="C125" s="13">
        <f t="shared" si="21"/>
        <v>0.03411545297319685</v>
      </c>
      <c r="E125">
        <v>255.471</v>
      </c>
      <c r="F125" s="13">
        <f aca="true" t="shared" si="24" ref="F125:F132">+E125/E119-1</f>
        <v>0.03654489093741886</v>
      </c>
      <c r="G125" s="12">
        <f t="shared" si="23"/>
        <v>0.02541538915833108</v>
      </c>
    </row>
    <row r="126" spans="1:7" ht="12.75">
      <c r="A126" s="7">
        <v>42826</v>
      </c>
      <c r="B126" s="22">
        <v>261.56</v>
      </c>
      <c r="C126" s="13">
        <f t="shared" si="21"/>
        <v>0.030514351003683826</v>
      </c>
      <c r="E126">
        <v>257.648</v>
      </c>
      <c r="F126" s="13">
        <f t="shared" si="24"/>
        <v>0.033087940464161525</v>
      </c>
      <c r="G126" s="12">
        <f>AVERAGE(E121:E126)/AVERAGE(E115:E120)-1</f>
        <v>0.02667160347950892</v>
      </c>
    </row>
    <row r="127" spans="1:7" ht="12.75">
      <c r="A127" s="7">
        <v>42887</v>
      </c>
      <c r="B127">
        <v>263.756</v>
      </c>
      <c r="C127" s="13">
        <f t="shared" si="21"/>
        <v>0.029902615405040134</v>
      </c>
      <c r="E127">
        <v>259.487</v>
      </c>
      <c r="F127" s="13">
        <f t="shared" si="24"/>
        <v>0.03033178742733722</v>
      </c>
      <c r="G127" s="12">
        <f t="shared" si="23"/>
        <v>0.02840902598105366</v>
      </c>
    </row>
    <row r="128" spans="1:7" ht="12.75">
      <c r="A128" s="7">
        <v>42948</v>
      </c>
      <c r="B128">
        <v>263.333</v>
      </c>
      <c r="C128" s="13">
        <f t="shared" si="21"/>
        <v>0.025012942426636986</v>
      </c>
      <c r="E128">
        <v>259.528</v>
      </c>
      <c r="F128" s="13">
        <f t="shared" si="24"/>
        <v>0.0282694052529191</v>
      </c>
      <c r="G128" s="12">
        <f>AVERAGE(E123:E128)/AVERAGE(E117:E122)-1</f>
        <v>0.029818016634574063</v>
      </c>
    </row>
    <row r="129" spans="1:7" ht="12.75">
      <c r="A129" s="7">
        <v>43009</v>
      </c>
      <c r="B129">
        <v>264.653</v>
      </c>
      <c r="C129" s="13">
        <f t="shared" si="21"/>
        <v>0.03001467262912505</v>
      </c>
      <c r="E129">
        <v>261.218</v>
      </c>
      <c r="F129" s="13">
        <f t="shared" si="24"/>
        <v>0.03395754416380692</v>
      </c>
      <c r="G129" s="12">
        <f t="shared" si="23"/>
        <v>0.03119116463827143</v>
      </c>
    </row>
    <row r="130" spans="1:7" ht="12.75">
      <c r="A130" s="7">
        <v>43070</v>
      </c>
      <c r="B130" s="22">
        <v>265.85</v>
      </c>
      <c r="C130" s="13">
        <f t="shared" si="21"/>
        <v>0.03515678235035291</v>
      </c>
      <c r="E130">
        <v>262.485</v>
      </c>
      <c r="F130" s="13">
        <f t="shared" si="24"/>
        <v>0.04042634153302216</v>
      </c>
      <c r="G130" s="12">
        <f t="shared" si="23"/>
        <v>0.03376087854960641</v>
      </c>
    </row>
    <row r="131" spans="1:7" ht="12.75">
      <c r="A131" s="7">
        <v>43132</v>
      </c>
      <c r="B131">
        <v>268.031</v>
      </c>
      <c r="C131" s="13">
        <f t="shared" si="21"/>
        <v>0.032862818541596894</v>
      </c>
      <c r="E131">
        <v>264.477</v>
      </c>
      <c r="F131" s="13">
        <f t="shared" si="24"/>
        <v>0.03525253355566771</v>
      </c>
      <c r="G131" s="12">
        <f t="shared" si="23"/>
        <v>0.03355937420122279</v>
      </c>
    </row>
    <row r="132" spans="1:7" ht="12.75">
      <c r="A132" s="7">
        <v>43191</v>
      </c>
      <c r="B132">
        <v>270.309</v>
      </c>
      <c r="C132" s="13">
        <f t="shared" si="21"/>
        <v>0.0334493041749504</v>
      </c>
      <c r="E132" s="22">
        <v>266.72</v>
      </c>
      <c r="F132" s="13">
        <f t="shared" si="24"/>
        <v>0.03521083028007199</v>
      </c>
      <c r="G132" s="12">
        <f aca="true" t="shared" si="25" ref="G132:G137">AVERAGE(E127:E132)/AVERAGE(E121:E126)-1</f>
        <v>0.03391611951769913</v>
      </c>
    </row>
    <row r="133" spans="1:7" ht="12.75">
      <c r="A133" s="7">
        <v>43252</v>
      </c>
      <c r="B133">
        <v>272.395</v>
      </c>
      <c r="C133" s="13">
        <f aca="true" t="shared" si="26" ref="C133:C139">+B133/B127-1</f>
        <v>0.03275375726049834</v>
      </c>
      <c r="E133">
        <v>268.957</v>
      </c>
      <c r="F133" s="13">
        <f aca="true" t="shared" si="27" ref="F133:F139">+E133/E127-1</f>
        <v>0.03649508453217298</v>
      </c>
      <c r="G133" s="12">
        <f>AVERAGE(E128:E133)/AVERAGE(E122:E127)-1</f>
        <v>0.034943565824184786</v>
      </c>
    </row>
    <row r="134" spans="1:7" ht="12.75">
      <c r="A134" s="7">
        <v>43313</v>
      </c>
      <c r="B134">
        <v>271.625</v>
      </c>
      <c r="C134" s="13">
        <f t="shared" si="26"/>
        <v>0.03148864745398394</v>
      </c>
      <c r="E134" s="22">
        <v>267.757</v>
      </c>
      <c r="F134" s="13">
        <f t="shared" si="27"/>
        <v>0.03170756141919173</v>
      </c>
      <c r="G134" s="12">
        <f t="shared" si="25"/>
        <v>0.035493107291262094</v>
      </c>
    </row>
    <row r="135" spans="1:7" ht="12.75">
      <c r="A135" s="7">
        <v>43374</v>
      </c>
      <c r="B135">
        <v>272.805</v>
      </c>
      <c r="C135" s="13">
        <f t="shared" si="26"/>
        <v>0.030802598119046287</v>
      </c>
      <c r="E135">
        <v>269.719</v>
      </c>
      <c r="F135" s="13">
        <f t="shared" si="27"/>
        <v>0.032543699132525195</v>
      </c>
      <c r="G135" s="12">
        <f>AVERAGE(E130:E135)/AVERAGE(E124:E129)-1</f>
        <v>0.03524563966465655</v>
      </c>
    </row>
    <row r="136" spans="1:7" ht="12.75">
      <c r="A136" s="7">
        <v>43435</v>
      </c>
      <c r="B136">
        <v>273.293</v>
      </c>
      <c r="C136" s="13">
        <f t="shared" si="26"/>
        <v>0.027996990784276754</v>
      </c>
      <c r="E136" s="22">
        <v>269.47</v>
      </c>
      <c r="F136" s="13">
        <f t="shared" si="27"/>
        <v>0.026611044440634668</v>
      </c>
      <c r="G136" s="12">
        <f>AVERAGE(E131:E136)/AVERAGE(E125:E130)-1</f>
        <v>0.03294882433056934</v>
      </c>
    </row>
    <row r="137" spans="1:7" ht="12.75">
      <c r="A137" s="7">
        <v>43497</v>
      </c>
      <c r="B137">
        <v>275.304</v>
      </c>
      <c r="C137" s="13">
        <f t="shared" si="26"/>
        <v>0.02713492096063508</v>
      </c>
      <c r="E137" s="22">
        <v>271.039</v>
      </c>
      <c r="F137" s="13">
        <f t="shared" si="27"/>
        <v>0.02481123122237472</v>
      </c>
      <c r="G137" s="12">
        <f>AVERAGE(E132:E137)/AVERAGE(E126:E131)-1</f>
        <v>0.03119737890638241</v>
      </c>
    </row>
    <row r="138" spans="1:13" ht="12.75">
      <c r="A138" s="7">
        <v>43556</v>
      </c>
      <c r="B138">
        <v>276.765</v>
      </c>
      <c r="C138" s="13">
        <f t="shared" si="26"/>
        <v>0.023883777454690502</v>
      </c>
      <c r="E138">
        <v>272.393</v>
      </c>
      <c r="F138" s="13">
        <f t="shared" si="27"/>
        <v>0.02126949610077955</v>
      </c>
      <c r="G138" s="12">
        <f>AVERAGE(E133:E138)/AVERAGE(E127:E132)-1</f>
        <v>0.028857975176549866</v>
      </c>
      <c r="M138" s="28"/>
    </row>
    <row r="139" spans="1:7" ht="12.75">
      <c r="A139" s="7">
        <v>43617</v>
      </c>
      <c r="B139">
        <v>278.631</v>
      </c>
      <c r="C139" s="13">
        <f t="shared" si="26"/>
        <v>0.022893224912351462</v>
      </c>
      <c r="E139">
        <v>273.488</v>
      </c>
      <c r="F139" s="13">
        <f t="shared" si="27"/>
        <v>0.016846559115397675</v>
      </c>
      <c r="G139" s="12">
        <f>AVERAGE(E134:E139)/AVERAGE(E128:E133)-1</f>
        <v>0.025566113105782717</v>
      </c>
    </row>
    <row r="142" ht="12.75">
      <c r="A142" t="s">
        <v>11</v>
      </c>
    </row>
    <row r="143" ht="12.75">
      <c r="A143" t="s">
        <v>10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Seattle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Kirn</dc:creator>
  <cp:keywords/>
  <dc:description/>
  <cp:lastModifiedBy>Kirn, Tom</cp:lastModifiedBy>
  <cp:lastPrinted>2019-07-17T23:05:08Z</cp:lastPrinted>
  <dcterms:created xsi:type="dcterms:W3CDTF">2004-11-18T18:32:23Z</dcterms:created>
  <dcterms:modified xsi:type="dcterms:W3CDTF">2019-07-17T23:20:58Z</dcterms:modified>
  <cp:category/>
  <cp:version/>
  <cp:contentType/>
  <cp:contentStatus/>
</cp:coreProperties>
</file>